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0" windowWidth="9427" windowHeight="4627" activeTab="0"/>
  </bookViews>
  <sheets>
    <sheet name="Ergebnisse" sheetId="1" r:id="rId1"/>
    <sheet name="Parameter" sheetId="2" r:id="rId2"/>
    <sheet name="Graphik" sheetId="3" r:id="rId3"/>
  </sheets>
  <definedNames>
    <definedName name="e">'Ergebnisse'!$C$4</definedName>
    <definedName name="n">'Ergebnisse'!$G$10</definedName>
    <definedName name="rho">'Ergebnisse'!$F$2</definedName>
    <definedName name="T">'Ergebnisse'!$G$13</definedName>
  </definedNames>
  <calcPr fullCalcOnLoad="1" refMode="R1C1"/>
</workbook>
</file>

<file path=xl/sharedStrings.xml><?xml version="1.0" encoding="utf-8"?>
<sst xmlns="http://schemas.openxmlformats.org/spreadsheetml/2006/main" count="22" uniqueCount="21">
  <si>
    <t>e</t>
  </si>
  <si>
    <t>i</t>
  </si>
  <si>
    <t>OMEGA</t>
  </si>
  <si>
    <t>u</t>
  </si>
  <si>
    <t>A</t>
  </si>
  <si>
    <t>Beta</t>
  </si>
  <si>
    <t>Länge</t>
  </si>
  <si>
    <t>Breite</t>
  </si>
  <si>
    <t>omega Arg Peri</t>
  </si>
  <si>
    <t>drei</t>
  </si>
  <si>
    <t>IRNSS Parameter</t>
  </si>
  <si>
    <t>Original</t>
  </si>
  <si>
    <t>Das Programm ist abgelaufen.</t>
  </si>
  <si>
    <t>Satellit IS_1</t>
  </si>
  <si>
    <t>Satellit IS_2</t>
  </si>
  <si>
    <t>Satellit IS_3</t>
  </si>
  <si>
    <t>Satellit IS_4</t>
  </si>
  <si>
    <t>Start mit: strg + q</t>
  </si>
  <si>
    <t xml:space="preserve">  </t>
  </si>
  <si>
    <t xml:space="preserve"> </t>
  </si>
  <si>
    <t>Visualisierung der Bodenspuren der IRNSS Satelliten des Typs IGSO.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</si>
</sst>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0"/>
    </font>
    <font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7.35"/>
      <color indexed="8"/>
      <name val="Arial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b/>
      <sz val="8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34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6525"/>
          <c:w val="0.82575"/>
          <c:h val="0.93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Graphik!$F$1</c:f>
              <c:strCache>
                <c:ptCount val="1"/>
                <c:pt idx="0">
                  <c:v>Satellit IS_2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Graphik!$F$3:$F$50</c:f>
              <c:numCache>
                <c:ptCount val="48"/>
                <c:pt idx="0">
                  <c:v>55.15668159918635</c:v>
                </c:pt>
                <c:pt idx="1">
                  <c:v>56.190322628347495</c:v>
                </c:pt>
                <c:pt idx="2">
                  <c:v>57.146996889476455</c:v>
                </c:pt>
                <c:pt idx="3">
                  <c:v>57.95177557372375</c:v>
                </c:pt>
                <c:pt idx="4">
                  <c:v>58.54527646960265</c:v>
                </c:pt>
                <c:pt idx="5">
                  <c:v>58.890482857916886</c:v>
                </c:pt>
                <c:pt idx="6">
                  <c:v>58.97325862948208</c:v>
                </c:pt>
                <c:pt idx="7">
                  <c:v>58.79984018211552</c:v>
                </c:pt>
                <c:pt idx="8">
                  <c:v>58.39277929635249</c:v>
                </c:pt>
                <c:pt idx="9">
                  <c:v>57.78661097021215</c:v>
                </c:pt>
                <c:pt idx="10">
                  <c:v>57.02403674905459</c:v>
                </c:pt>
                <c:pt idx="11">
                  <c:v>56.152941525003946</c:v>
                </c:pt>
                <c:pt idx="12">
                  <c:v>55.22423089237525</c:v>
                </c:pt>
                <c:pt idx="13">
                  <c:v>54.29029265633904</c:v>
                </c:pt>
                <c:pt idx="14">
                  <c:v>53.403803602495614</c:v>
                </c:pt>
                <c:pt idx="15">
                  <c:v>52.61657268394659</c:v>
                </c:pt>
                <c:pt idx="16">
                  <c:v>51.978105436390216</c:v>
                </c:pt>
                <c:pt idx="17">
                  <c:v>51.53358839672746</c:v>
                </c:pt>
                <c:pt idx="18">
                  <c:v>51.32105005221142</c:v>
                </c:pt>
                <c:pt idx="19">
                  <c:v>51.36760402637701</c:v>
                </c:pt>
                <c:pt idx="20">
                  <c:v>51.6849773004226</c:v>
                </c:pt>
                <c:pt idx="21">
                  <c:v>52.26499304304607</c:v>
                </c:pt>
                <c:pt idx="22">
                  <c:v>53.076224380578886</c:v>
                </c:pt>
                <c:pt idx="23">
                  <c:v>54.06339314403242</c:v>
                </c:pt>
                <c:pt idx="24">
                  <c:v>55.15086094180877</c:v>
                </c:pt>
                <c:pt idx="25">
                  <c:v>56.25050178261724</c:v>
                </c:pt>
                <c:pt idx="26">
                  <c:v>57.272629874575216</c:v>
                </c:pt>
                <c:pt idx="27">
                  <c:v>58.13732771282831</c:v>
                </c:pt>
                <c:pt idx="28">
                  <c:v>58.78333527278082</c:v>
                </c:pt>
                <c:pt idx="29">
                  <c:v>59.17274798681951</c:v>
                </c:pt>
                <c:pt idx="30">
                  <c:v>59.29140774453311</c:v>
                </c:pt>
                <c:pt idx="31">
                  <c:v>59.14613295376808</c:v>
                </c:pt>
                <c:pt idx="32">
                  <c:v>58.76037440048444</c:v>
                </c:pt>
                <c:pt idx="33">
                  <c:v>58.16964300385746</c:v>
                </c:pt>
                <c:pt idx="34">
                  <c:v>57.417525248418876</c:v>
                </c:pt>
                <c:pt idx="35">
                  <c:v>56.552598421416675</c:v>
                </c:pt>
                <c:pt idx="36">
                  <c:v>55.62621436042933</c:v>
                </c:pt>
                <c:pt idx="37">
                  <c:v>54.69093681324708</c:v>
                </c:pt>
                <c:pt idx="38">
                  <c:v>53.799340762445404</c:v>
                </c:pt>
                <c:pt idx="39">
                  <c:v>53.00285978093039</c:v>
                </c:pt>
                <c:pt idx="40">
                  <c:v>52.35036917563338</c:v>
                </c:pt>
                <c:pt idx="41">
                  <c:v>51.886214489357116</c:v>
                </c:pt>
                <c:pt idx="42">
                  <c:v>51.647459204614925</c:v>
                </c:pt>
                <c:pt idx="43">
                  <c:v>51.66027667787973</c:v>
                </c:pt>
                <c:pt idx="44">
                  <c:v>51.93569994005602</c:v>
                </c:pt>
                <c:pt idx="45">
                  <c:v>52.465383950964046</c:v>
                </c:pt>
                <c:pt idx="46">
                  <c:v>53.21853777919559</c:v>
                </c:pt>
                <c:pt idx="47">
                  <c:v>54.14149627555861</c:v>
                </c:pt>
              </c:numCache>
            </c:numRef>
          </c:xVal>
          <c:yVal>
            <c:numRef>
              <c:f>Graphik!$G$3:$G$50</c:f>
              <c:numCache>
                <c:ptCount val="48"/>
                <c:pt idx="0">
                  <c:v>29.024511004451472</c:v>
                </c:pt>
                <c:pt idx="1">
                  <c:v>28.827060649854506</c:v>
                </c:pt>
                <c:pt idx="2">
                  <c:v>28.0971063315034</c:v>
                </c:pt>
                <c:pt idx="3">
                  <c:v>26.857305088006388</c:v>
                </c:pt>
                <c:pt idx="4">
                  <c:v>25.14409117156194</c:v>
                </c:pt>
                <c:pt idx="5">
                  <c:v>23.003977365114434</c:v>
                </c:pt>
                <c:pt idx="6">
                  <c:v>20.489631838503556</c:v>
                </c:pt>
                <c:pt idx="7">
                  <c:v>17.656455798036035</c:v>
                </c:pt>
                <c:pt idx="8">
                  <c:v>14.56006067095453</c:v>
                </c:pt>
                <c:pt idx="9">
                  <c:v>11.254730339321888</c:v>
                </c:pt>
                <c:pt idx="10">
                  <c:v>7.792750548209042</c:v>
                </c:pt>
                <c:pt idx="11">
                  <c:v>4.224402217544654</c:v>
                </c:pt>
                <c:pt idx="12">
                  <c:v>0.5984102856534343</c:v>
                </c:pt>
                <c:pt idx="13">
                  <c:v>-3.037329007661994</c:v>
                </c:pt>
                <c:pt idx="14">
                  <c:v>-6.634883686544319</c:v>
                </c:pt>
                <c:pt idx="15">
                  <c:v>-10.145403164912183</c:v>
                </c:pt>
                <c:pt idx="16">
                  <c:v>-13.518333988584693</c:v>
                </c:pt>
                <c:pt idx="17">
                  <c:v>-16.70087168685677</c:v>
                </c:pt>
                <c:pt idx="18">
                  <c:v>-19.637823732736525</c:v>
                </c:pt>
                <c:pt idx="19">
                  <c:v>-22.272098676666456</c:v>
                </c:pt>
                <c:pt idx="20">
                  <c:v>-24.54605003549063</c:v>
                </c:pt>
                <c:pt idx="21">
                  <c:v>-26.403845476879642</c:v>
                </c:pt>
                <c:pt idx="22">
                  <c:v>-27.794854451279534</c:v>
                </c:pt>
                <c:pt idx="23">
                  <c:v>-28.677737449874744</c:v>
                </c:pt>
                <c:pt idx="24">
                  <c:v>-29.024550613417624</c:v>
                </c:pt>
                <c:pt idx="25">
                  <c:v>-28.823927847563272</c:v>
                </c:pt>
                <c:pt idx="26">
                  <c:v>-28.08247168829677</c:v>
                </c:pt>
                <c:pt idx="27">
                  <c:v>-26.823938487999875</c:v>
                </c:pt>
                <c:pt idx="28">
                  <c:v>-25.086463161608318</c:v>
                </c:pt>
                <c:pt idx="29">
                  <c:v>-22.918605393991264</c:v>
                </c:pt>
                <c:pt idx="30">
                  <c:v>-20.37517466049909</c:v>
                </c:pt>
                <c:pt idx="31">
                  <c:v>-17.513608354930337</c:v>
                </c:pt>
                <c:pt idx="32">
                  <c:v>-14.39131860841848</c:v>
                </c:pt>
                <c:pt idx="33">
                  <c:v>-11.064085727751362</c:v>
                </c:pt>
                <c:pt idx="34">
                  <c:v>-7.585361921838858</c:v>
                </c:pt>
                <c:pt idx="35">
                  <c:v>-4.006263124645314</c:v>
                </c:pt>
                <c:pt idx="36">
                  <c:v>-0.37602601800137014</c:v>
                </c:pt>
                <c:pt idx="37">
                  <c:v>3.257256125560755</c:v>
                </c:pt>
                <c:pt idx="38">
                  <c:v>6.845765031891379</c:v>
                </c:pt>
                <c:pt idx="39">
                  <c:v>10.341076890785555</c:v>
                </c:pt>
                <c:pt idx="40">
                  <c:v>13.693385766927399</c:v>
                </c:pt>
                <c:pt idx="41">
                  <c:v>16.850964441870968</c:v>
                </c:pt>
                <c:pt idx="42">
                  <c:v>19.760029673875746</c:v>
                </c:pt>
                <c:pt idx="43">
                  <c:v>22.36521384541091</c:v>
                </c:pt>
                <c:pt idx="44">
                  <c:v>24.610853568600568</c:v>
                </c:pt>
                <c:pt idx="45">
                  <c:v>26.443246421074214</c:v>
                </c:pt>
                <c:pt idx="46">
                  <c:v>27.813857165309695</c:v>
                </c:pt>
                <c:pt idx="47">
                  <c:v>28.68316570787862</c:v>
                </c:pt>
              </c:numCache>
            </c:numRef>
          </c:yVal>
          <c:smooth val="0"/>
        </c:ser>
        <c:axId val="55013015"/>
        <c:axId val="25355088"/>
      </c:scatterChart>
      <c:valAx>
        <c:axId val="55013015"/>
        <c:scaling>
          <c:orientation val="minMax"/>
          <c:max val="140"/>
          <c:min val="2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55088"/>
        <c:crosses val="autoZero"/>
        <c:crossBetween val="midCat"/>
        <c:dispUnits/>
        <c:majorUnit val="30"/>
      </c:valAx>
      <c:valAx>
        <c:axId val="2535508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3015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35"/>
          <c:y val="0"/>
          <c:w val="0.193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35"/>
          <c:w val="0.95075"/>
          <c:h val="0.816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Graphik!$I$1</c:f>
              <c:strCache>
                <c:ptCount val="1"/>
                <c:pt idx="0">
                  <c:v>Satellit IS_3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Graphik!$I$3:$I$50</c:f>
              <c:numCache>
                <c:ptCount val="48"/>
                <c:pt idx="0">
                  <c:v>111.00000000011464</c:v>
                </c:pt>
                <c:pt idx="1">
                  <c:v>110.09930821292748</c:v>
                </c:pt>
                <c:pt idx="2">
                  <c:v>109.24686689388065</c:v>
                </c:pt>
                <c:pt idx="3">
                  <c:v>108.49866503253556</c:v>
                </c:pt>
                <c:pt idx="4">
                  <c:v>107.90344154345799</c:v>
                </c:pt>
                <c:pt idx="5">
                  <c:v>107.50501497363312</c:v>
                </c:pt>
                <c:pt idx="6">
                  <c:v>107.33930386627652</c:v>
                </c:pt>
                <c:pt idx="7">
                  <c:v>107.43047771257365</c:v>
                </c:pt>
                <c:pt idx="8">
                  <c:v>107.786522557352</c:v>
                </c:pt>
                <c:pt idx="9">
                  <c:v>108.39498563806312</c:v>
                </c:pt>
                <c:pt idx="10">
                  <c:v>109.22017721214104</c:v>
                </c:pt>
                <c:pt idx="11">
                  <c:v>110.20336105549175</c:v>
                </c:pt>
                <c:pt idx="12">
                  <c:v>111.26708320183246</c:v>
                </c:pt>
                <c:pt idx="13">
                  <c:v>112.32361620251122</c:v>
                </c:pt>
                <c:pt idx="14">
                  <c:v>113.2859233510265</c:v>
                </c:pt>
                <c:pt idx="15">
                  <c:v>114.0784405361058</c:v>
                </c:pt>
                <c:pt idx="16">
                  <c:v>114.64505653133436</c:v>
                </c:pt>
                <c:pt idx="17">
                  <c:v>114.95288883332738</c:v>
                </c:pt>
                <c:pt idx="18">
                  <c:v>114.992016716328</c:v>
                </c:pt>
                <c:pt idx="19">
                  <c:v>114.7724144850515</c:v>
                </c:pt>
                <c:pt idx="20">
                  <c:v>114.31961325711728</c:v>
                </c:pt>
                <c:pt idx="21">
                  <c:v>113.67031294625203</c:v>
                </c:pt>
                <c:pt idx="22">
                  <c:v>112.8686447578973</c:v>
                </c:pt>
                <c:pt idx="23">
                  <c:v>111.96332153044797</c:v>
                </c:pt>
                <c:pt idx="24">
                  <c:v>111.00560952654493</c:v>
                </c:pt>
                <c:pt idx="25">
                  <c:v>110.0478975189704</c:v>
                </c:pt>
                <c:pt idx="26">
                  <c:v>109.14257427754083</c:v>
                </c:pt>
                <c:pt idx="27">
                  <c:v>108.34090605592603</c:v>
                </c:pt>
                <c:pt idx="28">
                  <c:v>107.69160567741203</c:v>
                </c:pt>
                <c:pt idx="29">
                  <c:v>107.23880432623349</c:v>
                </c:pt>
                <c:pt idx="30">
                  <c:v>107.01920188944601</c:v>
                </c:pt>
                <c:pt idx="31">
                  <c:v>107.05832945433376</c:v>
                </c:pt>
                <c:pt idx="32">
                  <c:v>107.36616129515268</c:v>
                </c:pt>
                <c:pt idx="33">
                  <c:v>107.93277666108689</c:v>
                </c:pt>
                <c:pt idx="34">
                  <c:v>108.72529303601566</c:v>
                </c:pt>
                <c:pt idx="35">
                  <c:v>109.6875991996385</c:v>
                </c:pt>
                <c:pt idx="36">
                  <c:v>110.74413106908247</c:v>
                </c:pt>
                <c:pt idx="37">
                  <c:v>111.80785198654893</c:v>
                </c:pt>
                <c:pt idx="38">
                  <c:v>112.79103456470028</c:v>
                </c:pt>
                <c:pt idx="39">
                  <c:v>113.6162249002222</c:v>
                </c:pt>
                <c:pt idx="40">
                  <c:v>114.22468682337272</c:v>
                </c:pt>
                <c:pt idx="41">
                  <c:v>114.58073063095628</c:v>
                </c:pt>
                <c:pt idx="42">
                  <c:v>114.6719035833299</c:v>
                </c:pt>
                <c:pt idx="43">
                  <c:v>114.50619173408514</c:v>
                </c:pt>
                <c:pt idx="44">
                  <c:v>114.10776457323601</c:v>
                </c:pt>
                <c:pt idx="45">
                  <c:v>113.51254063731172</c:v>
                </c:pt>
                <c:pt idx="46">
                  <c:v>112.76433846478358</c:v>
                </c:pt>
                <c:pt idx="47">
                  <c:v>111.91189696251875</c:v>
                </c:pt>
              </c:numCache>
            </c:numRef>
          </c:xVal>
          <c:yVal>
            <c:numRef>
              <c:f>Graphik!$J$3:$J$50</c:f>
              <c:numCache>
                <c:ptCount val="48"/>
                <c:pt idx="0">
                  <c:v>6.361131015177195E-11</c:v>
                </c:pt>
                <c:pt idx="1">
                  <c:v>3.6462641624113292</c:v>
                </c:pt>
                <c:pt idx="2">
                  <c:v>7.243771923302147</c:v>
                </c:pt>
                <c:pt idx="3">
                  <c:v>10.742912931657045</c:v>
                </c:pt>
                <c:pt idx="4">
                  <c:v>14.092490889892188</c:v>
                </c:pt>
                <c:pt idx="5">
                  <c:v>17.239256825259535</c:v>
                </c:pt>
                <c:pt idx="6">
                  <c:v>20.127887364110663</c:v>
                </c:pt>
                <c:pt idx="7">
                  <c:v>22.701621727534953</c:v>
                </c:pt>
                <c:pt idx="8">
                  <c:v>24.90377124425729</c:v>
                </c:pt>
                <c:pt idx="9">
                  <c:v>26.680236041361226</c:v>
                </c:pt>
                <c:pt idx="10">
                  <c:v>27.982963542191506</c:v>
                </c:pt>
                <c:pt idx="11">
                  <c:v>28.773964523500318</c:v>
                </c:pt>
                <c:pt idx="12">
                  <c:v>29.02915720910508</c:v>
                </c:pt>
                <c:pt idx="13">
                  <c:v>28.741121797840282</c:v>
                </c:pt>
                <c:pt idx="14">
                  <c:v>27.919994863856235</c:v>
                </c:pt>
                <c:pt idx="15">
                  <c:v>26.592230689824202</c:v>
                </c:pt>
                <c:pt idx="16">
                  <c:v>24.79759054187668</c:v>
                </c:pt>
                <c:pt idx="17">
                  <c:v>22.585177758276732</c:v>
                </c:pt>
                <c:pt idx="18">
                  <c:v>20.009430099011098</c:v>
                </c:pt>
                <c:pt idx="19">
                  <c:v>17.12675683715827</c:v>
                </c:pt>
                <c:pt idx="20">
                  <c:v>13.993155088753142</c:v>
                </c:pt>
                <c:pt idx="21">
                  <c:v>10.662832999636</c:v>
                </c:pt>
                <c:pt idx="22">
                  <c:v>7.187685184813949</c:v>
                </c:pt>
                <c:pt idx="23">
                  <c:v>3.6174011630433918</c:v>
                </c:pt>
                <c:pt idx="24">
                  <c:v>-3.866981510645146E-06</c:v>
                </c:pt>
                <c:pt idx="25">
                  <c:v>-3.61740881406999</c:v>
                </c:pt>
                <c:pt idx="26">
                  <c:v>-7.187692589190701</c:v>
                </c:pt>
                <c:pt idx="27">
                  <c:v>-10.662840000243456</c:v>
                </c:pt>
                <c:pt idx="28">
                  <c:v>-13.993161539843088</c:v>
                </c:pt>
                <c:pt idx="29">
                  <c:v>-17.126762609653113</c:v>
                </c:pt>
                <c:pt idx="30">
                  <c:v>-20.00943508640366</c:v>
                </c:pt>
                <c:pt idx="31">
                  <c:v>-22.58518188300359</c:v>
                </c:pt>
                <c:pt idx="32">
                  <c:v>-24.797593761694653</c:v>
                </c:pt>
                <c:pt idx="33">
                  <c:v>-26.592233003259356</c:v>
                </c:pt>
                <c:pt idx="34">
                  <c:v>-27.91999631333977</c:v>
                </c:pt>
                <c:pt idx="35">
                  <c:v>-28.741122468964075</c:v>
                </c:pt>
                <c:pt idx="36">
                  <c:v>-29.02915722483247</c:v>
                </c:pt>
                <c:pt idx="37">
                  <c:v>-28.773964033273664</c:v>
                </c:pt>
                <c:pt idx="38">
                  <c:v>-27.98296270736468</c:v>
                </c:pt>
                <c:pt idx="39">
                  <c:v>-26.680235019556672</c:v>
                </c:pt>
                <c:pt idx="40">
                  <c:v>-24.90377017548269</c:v>
                </c:pt>
                <c:pt idx="41">
                  <c:v>-22.701620724125572</c:v>
                </c:pt>
                <c:pt idx="42">
                  <c:v>-20.12788650528956</c:v>
                </c:pt>
                <c:pt idx="43">
                  <c:v>-17.23925615597126</c:v>
                </c:pt>
                <c:pt idx="44">
                  <c:v>-14.092490422927863</c:v>
                </c:pt>
                <c:pt idx="45">
                  <c:v>-10.742912651959164</c:v>
                </c:pt>
                <c:pt idx="46">
                  <c:v>-7.2437717935179196</c:v>
                </c:pt>
                <c:pt idx="47">
                  <c:v>-3.6462641290578763</c:v>
                </c:pt>
              </c:numCache>
            </c:numRef>
          </c:yVal>
          <c:smooth val="0"/>
        </c:ser>
        <c:axId val="26869201"/>
        <c:axId val="40496218"/>
      </c:scatterChart>
      <c:valAx>
        <c:axId val="26869201"/>
        <c:scaling>
          <c:orientation val="minMax"/>
          <c:max val="140"/>
          <c:min val="2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6218"/>
        <c:crosses val="autoZero"/>
        <c:crossBetween val="midCat"/>
        <c:dispUnits/>
        <c:majorUnit val="20"/>
      </c:valAx>
      <c:valAx>
        <c:axId val="40496218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69201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1075"/>
          <c:y val="0.0085"/>
          <c:w val="0.2237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6775"/>
          <c:w val="0.931"/>
          <c:h val="0.93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Graphik!$C$1</c:f>
              <c:strCache>
                <c:ptCount val="1"/>
                <c:pt idx="0">
                  <c:v>Satellit IS_1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Graphik!$C$3:$C$50</c:f>
              <c:numCache>
                <c:ptCount val="48"/>
                <c:pt idx="0">
                  <c:v>54.99999999999847</c:v>
                </c:pt>
                <c:pt idx="1">
                  <c:v>54.066809726564706</c:v>
                </c:pt>
                <c:pt idx="2">
                  <c:v>53.182688365257675</c:v>
                </c:pt>
                <c:pt idx="3">
                  <c:v>52.398878047027196</c:v>
                </c:pt>
                <c:pt idx="4">
                  <c:v>51.7638892329659</c:v>
                </c:pt>
                <c:pt idx="5">
                  <c:v>51.321457334666015</c:v>
                </c:pt>
                <c:pt idx="6">
                  <c:v>51.1077018266566</c:v>
                </c:pt>
                <c:pt idx="7">
                  <c:v>51.14743558928843</c:v>
                </c:pt>
                <c:pt idx="8">
                  <c:v>51.44987703720752</c:v>
                </c:pt>
                <c:pt idx="9">
                  <c:v>52.00447161423277</c:v>
                </c:pt>
                <c:pt idx="10">
                  <c:v>52.778026976923776</c:v>
                </c:pt>
                <c:pt idx="11">
                  <c:v>53.71463836006696</c:v>
                </c:pt>
                <c:pt idx="12">
                  <c:v>54.73956893663303</c:v>
                </c:pt>
                <c:pt idx="13">
                  <c:v>55.76717868515474</c:v>
                </c:pt>
                <c:pt idx="14">
                  <c:v>56.711489006032046</c:v>
                </c:pt>
                <c:pt idx="15">
                  <c:v>57.49683246086069</c:v>
                </c:pt>
                <c:pt idx="16">
                  <c:v>58.0659985036495</c:v>
                </c:pt>
                <c:pt idx="17">
                  <c:v>58.38437301895007</c:v>
                </c:pt>
                <c:pt idx="18">
                  <c:v>58.44007917086246</c:v>
                </c:pt>
                <c:pt idx="19">
                  <c:v>58.24124034391597</c:v>
                </c:pt>
                <c:pt idx="20">
                  <c:v>57.81184278735501</c:v>
                </c:pt>
                <c:pt idx="21">
                  <c:v>57.18742894279804</c:v>
                </c:pt>
                <c:pt idx="22">
                  <c:v>56.41135910145125</c:v>
                </c:pt>
                <c:pt idx="23">
                  <c:v>55.531917768897294</c:v>
                </c:pt>
                <c:pt idx="24">
                  <c:v>54.60022663433716</c:v>
                </c:pt>
                <c:pt idx="25">
                  <c:v>53.66875546252155</c:v>
                </c:pt>
                <c:pt idx="26">
                  <c:v>52.79014717468914</c:v>
                </c:pt>
                <c:pt idx="27">
                  <c:v>52.01604679680051</c:v>
                </c:pt>
                <c:pt idx="28">
                  <c:v>51.39561940411513</c:v>
                </c:pt>
                <c:pt idx="29">
                  <c:v>50.973459138428474</c:v>
                </c:pt>
                <c:pt idx="30">
                  <c:v>50.78665602122627</c:v>
                </c:pt>
                <c:pt idx="31">
                  <c:v>50.860949246101455</c:v>
                </c:pt>
                <c:pt idx="32">
                  <c:v>51.20621043701072</c:v>
                </c:pt>
                <c:pt idx="33">
                  <c:v>51.811982238345685</c:v>
                </c:pt>
                <c:pt idx="34">
                  <c:v>52.64434053382567</c:v>
                </c:pt>
                <c:pt idx="35">
                  <c:v>53.64566471435388</c:v>
                </c:pt>
                <c:pt idx="36">
                  <c:v>54.73859315322154</c:v>
                </c:pt>
                <c:pt idx="37">
                  <c:v>55.83430134683341</c:v>
                </c:pt>
                <c:pt idx="38">
                  <c:v>56.84360846816964</c:v>
                </c:pt>
                <c:pt idx="39">
                  <c:v>57.68817542074439</c:v>
                </c:pt>
                <c:pt idx="40">
                  <c:v>58.30901532207765</c:v>
                </c:pt>
                <c:pt idx="41">
                  <c:v>58.67072474966014</c:v>
                </c:pt>
                <c:pt idx="42">
                  <c:v>58.76148063900918</c:v>
                </c:pt>
                <c:pt idx="43">
                  <c:v>58.590034037221336</c:v>
                </c:pt>
                <c:pt idx="44">
                  <c:v>58.18128810058329</c:v>
                </c:pt>
                <c:pt idx="45">
                  <c:v>57.57175832218282</c:v>
                </c:pt>
                <c:pt idx="46">
                  <c:v>56.80567376431406</c:v>
                </c:pt>
                <c:pt idx="47">
                  <c:v>55.93198774343185</c:v>
                </c:pt>
              </c:numCache>
            </c:numRef>
          </c:xVal>
          <c:yVal>
            <c:numRef>
              <c:f>Graphik!$D$3:$D$50</c:f>
              <c:numCache>
                <c:ptCount val="48"/>
                <c:pt idx="0">
                  <c:v>-8.464886659449535E-13</c:v>
                </c:pt>
                <c:pt idx="1">
                  <c:v>3.630874859758946</c:v>
                </c:pt>
                <c:pt idx="2">
                  <c:v>7.212016358463558</c:v>
                </c:pt>
                <c:pt idx="3">
                  <c:v>10.694890997221798</c:v>
                </c:pt>
                <c:pt idx="4">
                  <c:v>14.02951391752471</c:v>
                </c:pt>
                <c:pt idx="5">
                  <c:v>17.163943135060443</c:v>
                </c:pt>
                <c:pt idx="6">
                  <c:v>20.044197609079227</c:v>
                </c:pt>
                <c:pt idx="7">
                  <c:v>22.614803839254296</c:v>
                </c:pt>
                <c:pt idx="8">
                  <c:v>24.820179368696433</c:v>
                </c:pt>
                <c:pt idx="9">
                  <c:v>26.606992513614404</c:v>
                </c:pt>
                <c:pt idx="10">
                  <c:v>27.92745491505939</c:v>
                </c:pt>
                <c:pt idx="11">
                  <c:v>28.74320441047026</c:v>
                </c:pt>
                <c:pt idx="12">
                  <c:v>29.029100611485514</c:v>
                </c:pt>
                <c:pt idx="13">
                  <c:v>28.776054067886935</c:v>
                </c:pt>
                <c:pt idx="14">
                  <c:v>27.992117370715807</c:v>
                </c:pt>
                <c:pt idx="15">
                  <c:v>26.70151666853706</c:v>
                </c:pt>
                <c:pt idx="16">
                  <c:v>24.941909630682257</c:v>
                </c:pt>
                <c:pt idx="17">
                  <c:v>22.760623006699724</c:v>
                </c:pt>
                <c:pt idx="18">
                  <c:v>20.21075253800818</c:v>
                </c:pt>
                <c:pt idx="19">
                  <c:v>17.34782100938576</c:v>
                </c:pt>
                <c:pt idx="20">
                  <c:v>14.227357738038801</c:v>
                </c:pt>
                <c:pt idx="21">
                  <c:v>10.903458174038086</c:v>
                </c:pt>
                <c:pt idx="22">
                  <c:v>7.428191886737668</c:v>
                </c:pt>
                <c:pt idx="23">
                  <c:v>3.851652216468705</c:v>
                </c:pt>
                <c:pt idx="24">
                  <c:v>0.222441431620697</c:v>
                </c:pt>
                <c:pt idx="25">
                  <c:v>-3.4115818055820974</c:v>
                </c:pt>
                <c:pt idx="26">
                  <c:v>-7.00243081126054</c:v>
                </c:pt>
                <c:pt idx="27">
                  <c:v>-10.501112596491874</c:v>
                </c:pt>
                <c:pt idx="28">
                  <c:v>-13.856861102192132</c:v>
                </c:pt>
                <c:pt idx="29">
                  <c:v>-17.01662268337808</c:v>
                </c:pt>
                <c:pt idx="30">
                  <c:v>-19.924973223843537</c:v>
                </c:pt>
                <c:pt idx="31">
                  <c:v>-22.52468522208509</c:v>
                </c:pt>
                <c:pt idx="32">
                  <c:v>-24.75817162324295</c:v>
                </c:pt>
                <c:pt idx="33">
                  <c:v>-26.569964816006163</c:v>
                </c:pt>
                <c:pt idx="34">
                  <c:v>-27.9101976835644</c:v>
                </c:pt>
                <c:pt idx="35">
                  <c:v>-28.738732221657823</c:v>
                </c:pt>
                <c:pt idx="36">
                  <c:v>-29.029214273187094</c:v>
                </c:pt>
                <c:pt idx="37">
                  <c:v>-28.772106005755894</c:v>
                </c:pt>
                <c:pt idx="38">
                  <c:v>-27.975857498817682</c:v>
                </c:pt>
                <c:pt idx="39">
                  <c:v>-26.665866765376357</c:v>
                </c:pt>
                <c:pt idx="40">
                  <c:v>-24.881540205596067</c:v>
                </c:pt>
                <c:pt idx="41">
                  <c:v>-22.672272283709713</c:v>
                </c:pt>
                <c:pt idx="42">
                  <c:v>-20.093297282053367</c:v>
                </c:pt>
                <c:pt idx="43">
                  <c:v>-17.202154714465586</c:v>
                </c:pt>
                <c:pt idx="44">
                  <c:v>-14.056145455529485</c:v>
                </c:pt>
                <c:pt idx="45">
                  <c:v>-10.710827927211138</c:v>
                </c:pt>
                <c:pt idx="46">
                  <c:v>-7.219403726100008</c:v>
                </c:pt>
                <c:pt idx="47">
                  <c:v>-3.632767365952511</c:v>
                </c:pt>
              </c:numCache>
            </c:numRef>
          </c:yVal>
          <c:smooth val="0"/>
        </c:ser>
        <c:axId val="28921643"/>
        <c:axId val="58968196"/>
      </c:scatterChart>
      <c:valAx>
        <c:axId val="28921643"/>
        <c:scaling>
          <c:orientation val="minMax"/>
          <c:max val="140"/>
          <c:min val="2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8196"/>
        <c:crosses val="autoZero"/>
        <c:crossBetween val="midCat"/>
        <c:dispUnits/>
        <c:majorUnit val="20"/>
      </c:valAx>
      <c:valAx>
        <c:axId val="58968196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21643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6"/>
          <c:y val="0.0085"/>
          <c:w val="0.2112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.12625"/>
          <c:w val="0.9525"/>
          <c:h val="0.87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Graphik!$L$1</c:f>
              <c:strCache>
                <c:ptCount val="1"/>
                <c:pt idx="0">
                  <c:v>Satellit IS_4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Graphik!$L$3:$L$50</c:f>
              <c:numCache>
                <c:ptCount val="48"/>
                <c:pt idx="0">
                  <c:v>111.14331840081536</c:v>
                </c:pt>
                <c:pt idx="1">
                  <c:v>112.20642727967413</c:v>
                </c:pt>
                <c:pt idx="2">
                  <c:v>113.16860989861867</c:v>
                </c:pt>
                <c:pt idx="3">
                  <c:v>113.9617226106127</c:v>
                </c:pt>
                <c:pt idx="4">
                  <c:v>114.53062734152228</c:v>
                </c:pt>
                <c:pt idx="5">
                  <c:v>114.84352704440325</c:v>
                </c:pt>
                <c:pt idx="6">
                  <c:v>114.89156756948299</c:v>
                </c:pt>
                <c:pt idx="7">
                  <c:v>114.68569661002435</c:v>
                </c:pt>
                <c:pt idx="8">
                  <c:v>114.25230388533106</c:v>
                </c:pt>
                <c:pt idx="9">
                  <c:v>113.62884454254593</c:v>
                </c:pt>
                <c:pt idx="10">
                  <c:v>112.86012388191732</c:v>
                </c:pt>
                <c:pt idx="11">
                  <c:v>111.99546246697736</c:v>
                </c:pt>
                <c:pt idx="12">
                  <c:v>111.08666155290125</c:v>
                </c:pt>
                <c:pt idx="13">
                  <c:v>110.18653364229014</c:v>
                </c:pt>
                <c:pt idx="14">
                  <c:v>109.34769891945513</c:v>
                </c:pt>
                <c:pt idx="15">
                  <c:v>108.62132923375778</c:v>
                </c:pt>
                <c:pt idx="16">
                  <c:v>108.05552453741107</c:v>
                </c:pt>
                <c:pt idx="17">
                  <c:v>107.69303672469685</c:v>
                </c:pt>
                <c:pt idx="18">
                  <c:v>107.56814378028253</c:v>
                </c:pt>
                <c:pt idx="19">
                  <c:v>107.70267421844237</c:v>
                </c:pt>
                <c:pt idx="20">
                  <c:v>108.10153529737812</c:v>
                </c:pt>
                <c:pt idx="21">
                  <c:v>108.74859697959927</c:v>
                </c:pt>
                <c:pt idx="22">
                  <c:v>109.60427921940972</c:v>
                </c:pt>
                <c:pt idx="23">
                  <c:v>110.60636386352398</c:v>
                </c:pt>
                <c:pt idx="24">
                  <c:v>111.67504017170143</c:v>
                </c:pt>
                <c:pt idx="25">
                  <c:v>112.72191159066931</c:v>
                </c:pt>
                <c:pt idx="26">
                  <c:v>113.66112962508701</c:v>
                </c:pt>
                <c:pt idx="27">
                  <c:v>114.41987459187862</c:v>
                </c:pt>
                <c:pt idx="28">
                  <c:v>114.94570046256261</c:v>
                </c:pt>
                <c:pt idx="29">
                  <c:v>115.20959917319415</c:v>
                </c:pt>
                <c:pt idx="30">
                  <c:v>115.20517248540453</c:v>
                </c:pt>
                <c:pt idx="31">
                  <c:v>114.9452550665479</c:v>
                </c:pt>
                <c:pt idx="32">
                  <c:v>114.457497534479</c:v>
                </c:pt>
                <c:pt idx="33">
                  <c:v>113.78005101930908</c:v>
                </c:pt>
                <c:pt idx="34">
                  <c:v>112.95796903922331</c:v>
                </c:pt>
                <c:pt idx="35">
                  <c:v>112.04050273825528</c:v>
                </c:pt>
                <c:pt idx="36">
                  <c:v>111.07918848292552</c:v>
                </c:pt>
                <c:pt idx="37">
                  <c:v>110.1264881552149</c:v>
                </c:pt>
                <c:pt idx="38">
                  <c:v>109.23468794209396</c:v>
                </c:pt>
                <c:pt idx="39">
                  <c:v>108.45474620156698</c:v>
                </c:pt>
                <c:pt idx="40">
                  <c:v>107.83478349057117</c:v>
                </c:pt>
                <c:pt idx="41">
                  <c:v>107.4179323308209</c:v>
                </c:pt>
                <c:pt idx="42">
                  <c:v>107.23934054341362</c:v>
                </c:pt>
                <c:pt idx="43">
                  <c:v>107.32230036080041</c:v>
                </c:pt>
                <c:pt idx="44">
                  <c:v>107.67380646190803</c:v>
                </c:pt>
                <c:pt idx="45">
                  <c:v>108.28032973592306</c:v>
                </c:pt>
                <c:pt idx="46">
                  <c:v>109.1051030964773</c:v>
                </c:pt>
                <c:pt idx="47">
                  <c:v>110.08845101996943</c:v>
                </c:pt>
              </c:numCache>
            </c:numRef>
          </c:xVal>
          <c:yVal>
            <c:numRef>
              <c:f>Graphik!$M$3:$M$50</c:f>
              <c:numCache>
                <c:ptCount val="48"/>
                <c:pt idx="0">
                  <c:v>-29.024570878272186</c:v>
                </c:pt>
                <c:pt idx="1">
                  <c:v>-28.680593353862115</c:v>
                </c:pt>
                <c:pt idx="2">
                  <c:v>-27.80366645205814</c:v>
                </c:pt>
                <c:pt idx="3">
                  <c:v>-26.420380015058257</c:v>
                </c:pt>
                <c:pt idx="4">
                  <c:v>-24.570651310288348</c:v>
                </c:pt>
                <c:pt idx="5">
                  <c:v>-22.30379150933807</c:v>
                </c:pt>
                <c:pt idx="6">
                  <c:v>-19.674539411758737</c:v>
                </c:pt>
                <c:pt idx="7">
                  <c:v>-16.739740531239736</c:v>
                </c:pt>
                <c:pt idx="8">
                  <c:v>-13.555997949152111</c:v>
                </c:pt>
                <c:pt idx="9">
                  <c:v>-10.178318432578775</c:v>
                </c:pt>
                <c:pt idx="10">
                  <c:v>-6.659598745079571</c:v>
                </c:pt>
                <c:pt idx="11">
                  <c:v>-3.05073424666992</c:v>
                </c:pt>
                <c:pt idx="12">
                  <c:v>0.5988596453487411</c:v>
                </c:pt>
                <c:pt idx="13">
                  <c:v>4.240486433656135</c:v>
                </c:pt>
                <c:pt idx="14">
                  <c:v>7.825306554739407</c:v>
                </c:pt>
                <c:pt idx="15">
                  <c:v>11.30349476364083</c:v>
                </c:pt>
                <c:pt idx="16">
                  <c:v>14.623540913406327</c:v>
                </c:pt>
                <c:pt idx="17">
                  <c:v>17.731842785372947</c:v>
                </c:pt>
                <c:pt idx="18">
                  <c:v>20.572777046507362</c:v>
                </c:pt>
                <c:pt idx="19">
                  <c:v>23.089465464840437</c:v>
                </c:pt>
                <c:pt idx="20">
                  <c:v>25.22544394329554</c:v>
                </c:pt>
                <c:pt idx="21">
                  <c:v>26.927345282754022</c:v>
                </c:pt>
                <c:pt idx="22">
                  <c:v>28.148485028752233</c:v>
                </c:pt>
                <c:pt idx="23">
                  <c:v>28.85290737124995</c:v>
                </c:pt>
                <c:pt idx="24">
                  <c:v>29.019114380431596</c:v>
                </c:pt>
                <c:pt idx="25">
                  <c:v>28.642558937700095</c:v>
                </c:pt>
                <c:pt idx="26">
                  <c:v>27.736191403956457</c:v>
                </c:pt>
                <c:pt idx="27">
                  <c:v>26.32888996731224</c:v>
                </c:pt>
                <c:pt idx="28">
                  <c:v>24.462230259417225</c:v>
                </c:pt>
                <c:pt idx="29">
                  <c:v>22.186453897721407</c:v>
                </c:pt>
                <c:pt idx="30">
                  <c:v>19.556528318013196</c:v>
                </c:pt>
                <c:pt idx="31">
                  <c:v>16.628930834131047</c:v>
                </c:pt>
                <c:pt idx="32">
                  <c:v>13.459434574287176</c:v>
                </c:pt>
                <c:pt idx="33">
                  <c:v>10.101884888584427</c:v>
                </c:pt>
                <c:pt idx="34">
                  <c:v>6.607793952895598</c:v>
                </c:pt>
                <c:pt idx="35">
                  <c:v>3.0265320068871504</c:v>
                </c:pt>
                <c:pt idx="36">
                  <c:v>-0.594090253672595</c:v>
                </c:pt>
                <c:pt idx="37">
                  <c:v>-4.2070143289674995</c:v>
                </c:pt>
                <c:pt idx="38">
                  <c:v>-7.76503228355696</c:v>
                </c:pt>
                <c:pt idx="39">
                  <c:v>-11.219903177692839</c:v>
                </c:pt>
                <c:pt idx="40">
                  <c:v>-14.521603594166443</c:v>
                </c:pt>
                <c:pt idx="41">
                  <c:v>-17.61785311762788</c:v>
                </c:pt>
                <c:pt idx="42">
                  <c:v>-20.454094420444225</c:v>
                </c:pt>
                <c:pt idx="43">
                  <c:v>-22.974143035439656</c:v>
                </c:pt>
                <c:pt idx="44">
                  <c:v>-25.121721807954742</c:v>
                </c:pt>
                <c:pt idx="45">
                  <c:v>-26.84301372726582</c:v>
                </c:pt>
                <c:pt idx="46">
                  <c:v>-28.090162950275083</c:v>
                </c:pt>
                <c:pt idx="47">
                  <c:v>-28.825331193738588</c:v>
                </c:pt>
              </c:numCache>
            </c:numRef>
          </c:yVal>
          <c:smooth val="0"/>
        </c:ser>
        <c:axId val="60951717"/>
        <c:axId val="11694542"/>
      </c:scatterChart>
      <c:valAx>
        <c:axId val="60951717"/>
        <c:scaling>
          <c:orientation val="minMax"/>
          <c:max val="140"/>
          <c:min val="20"/>
        </c:scaling>
        <c:axPos val="b"/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4542"/>
        <c:crosses val="autoZero"/>
        <c:crossBetween val="midCat"/>
        <c:dispUnits/>
      </c:valAx>
      <c:valAx>
        <c:axId val="11694542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51717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25"/>
          <c:y val="0.01975"/>
          <c:w val="0.1877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Gesamtkonstellation der IGSO / IRNSS Satelliten 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65"/>
          <c:w val="0.88875"/>
          <c:h val="0.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Graphik!$O$1</c:f>
              <c:strCache>
                <c:ptCount val="1"/>
                <c:pt idx="0">
                  <c:v>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Graphik!$O$2</c:f>
              <c:numCache>
                <c:ptCount val="1"/>
                <c:pt idx="0">
                  <c:v>54.99999999999847</c:v>
                </c:pt>
              </c:numCache>
            </c:numRef>
          </c:xVal>
          <c:yVal>
            <c:numRef>
              <c:f>Graphik!$P$2</c:f>
              <c:numCache>
                <c:ptCount val="1"/>
                <c:pt idx="0">
                  <c:v>-8.464886659449535E-13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Graphik!$R$1</c:f>
              <c:strCache>
                <c:ptCount val="1"/>
                <c:pt idx="0">
                  <c:v>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Graphik!$R$2</c:f>
              <c:numCache>
                <c:ptCount val="1"/>
                <c:pt idx="0">
                  <c:v>55.15668159918635</c:v>
                </c:pt>
              </c:numCache>
            </c:numRef>
          </c:xVal>
          <c:yVal>
            <c:numRef>
              <c:f>Graphik!$S$2</c:f>
              <c:numCache>
                <c:ptCount val="1"/>
                <c:pt idx="0">
                  <c:v>29.024511004451472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Graphik!$U$1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Graphik!$U$2</c:f>
              <c:numCache>
                <c:ptCount val="1"/>
                <c:pt idx="0">
                  <c:v>111.00000000011464</c:v>
                </c:pt>
              </c:numCache>
            </c:numRef>
          </c:xVal>
          <c:yVal>
            <c:numRef>
              <c:f>Graphik!$V$2</c:f>
              <c:numCache>
                <c:ptCount val="1"/>
                <c:pt idx="0">
                  <c:v>6.361131015177195E-11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Graphik!$X$1</c:f>
              <c:strCache>
                <c:ptCount val="1"/>
                <c:pt idx="0">
                  <c:v>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Graphik!$X$2</c:f>
              <c:numCache>
                <c:ptCount val="1"/>
                <c:pt idx="0">
                  <c:v>111.14331840081536</c:v>
                </c:pt>
              </c:numCache>
            </c:numRef>
          </c:xVal>
          <c:yVal>
            <c:numRef>
              <c:f>Graphik!$Y$2</c:f>
              <c:numCache>
                <c:ptCount val="1"/>
                <c:pt idx="0">
                  <c:v>-29.024570878272186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Graphik!$P$5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Graphik!$P$6:$P$30</c:f>
              <c:numCache>
                <c:ptCount val="25"/>
                <c:pt idx="0">
                  <c:v>55.15668159919106</c:v>
                </c:pt>
                <c:pt idx="1">
                  <c:v>57.155960981282455</c:v>
                </c:pt>
                <c:pt idx="2">
                  <c:v>58.55424056140833</c:v>
                </c:pt>
                <c:pt idx="3">
                  <c:v>58.98222272128715</c:v>
                </c:pt>
                <c:pt idx="4">
                  <c:v>58.401743388157186</c:v>
                </c:pt>
                <c:pt idx="5">
                  <c:v>57.033000840858925</c:v>
                </c:pt>
                <c:pt idx="6">
                  <c:v>55.23319498417967</c:v>
                </c:pt>
                <c:pt idx="7">
                  <c:v>53.412767694299696</c:v>
                </c:pt>
                <c:pt idx="8">
                  <c:v>51.98706952819501</c:v>
                </c:pt>
                <c:pt idx="9">
                  <c:v>51.33001414401622</c:v>
                </c:pt>
                <c:pt idx="10">
                  <c:v>51.69394139222769</c:v>
                </c:pt>
                <c:pt idx="11">
                  <c:v>53.08518847238396</c:v>
                </c:pt>
                <c:pt idx="12">
                  <c:v>55.159825033614005</c:v>
                </c:pt>
                <c:pt idx="13">
                  <c:v>57.281593966380754</c:v>
                </c:pt>
                <c:pt idx="14">
                  <c:v>58.79229936458571</c:v>
                </c:pt>
                <c:pt idx="15">
                  <c:v>59.30037183633771</c:v>
                </c:pt>
                <c:pt idx="16">
                  <c:v>58.769338492288774</c:v>
                </c:pt>
                <c:pt idx="17">
                  <c:v>57.426489340223085</c:v>
                </c:pt>
                <c:pt idx="18">
                  <c:v>55.63517845223338</c:v>
                </c:pt>
                <c:pt idx="19">
                  <c:v>53.80830485424923</c:v>
                </c:pt>
                <c:pt idx="20">
                  <c:v>52.35933326743781</c:v>
                </c:pt>
                <c:pt idx="21">
                  <c:v>51.65642329641968</c:v>
                </c:pt>
                <c:pt idx="22">
                  <c:v>51.944664031861414</c:v>
                </c:pt>
                <c:pt idx="23">
                  <c:v>53.22750187100119</c:v>
                </c:pt>
                <c:pt idx="24">
                  <c:v>55.15668159919106</c:v>
                </c:pt>
              </c:numCache>
            </c:numRef>
          </c:xVal>
          <c:yVal>
            <c:numRef>
              <c:f>Graphik!$Q$6:$Q$30</c:f>
              <c:numCache>
                <c:ptCount val="25"/>
                <c:pt idx="0">
                  <c:v>29.02451100445151</c:v>
                </c:pt>
                <c:pt idx="1">
                  <c:v>28.097106331502744</c:v>
                </c:pt>
                <c:pt idx="2">
                  <c:v>25.144091171560618</c:v>
                </c:pt>
                <c:pt idx="3">
                  <c:v>20.48963183850177</c:v>
                </c:pt>
                <c:pt idx="4">
                  <c:v>14.560060670952348</c:v>
                </c:pt>
                <c:pt idx="5">
                  <c:v>7.79275054820665</c:v>
                </c:pt>
                <c:pt idx="6">
                  <c:v>0.5984102856508169</c:v>
                </c:pt>
                <c:pt idx="7">
                  <c:v>-6.634883686546783</c:v>
                </c:pt>
                <c:pt idx="8">
                  <c:v>-13.518333988587049</c:v>
                </c:pt>
                <c:pt idx="9">
                  <c:v>-19.637823732738447</c:v>
                </c:pt>
                <c:pt idx="10">
                  <c:v>-24.546050035492094</c:v>
                </c:pt>
                <c:pt idx="11">
                  <c:v>-27.794854451280305</c:v>
                </c:pt>
                <c:pt idx="12">
                  <c:v>-29.02455061341767</c:v>
                </c:pt>
                <c:pt idx="13">
                  <c:v>-28.082471688295996</c:v>
                </c:pt>
                <c:pt idx="14">
                  <c:v>-25.086463161606904</c:v>
                </c:pt>
                <c:pt idx="15">
                  <c:v>-20.375174660497056</c:v>
                </c:pt>
                <c:pt idx="16">
                  <c:v>-14.391318608416002</c:v>
                </c:pt>
                <c:pt idx="17">
                  <c:v>-7.585361921836098</c:v>
                </c:pt>
                <c:pt idx="18">
                  <c:v>-0.37602601799855484</c:v>
                </c:pt>
                <c:pt idx="19">
                  <c:v>6.84576503189396</c:v>
                </c:pt>
                <c:pt idx="20">
                  <c:v>13.69338576693002</c:v>
                </c:pt>
                <c:pt idx="21">
                  <c:v>19.76002967387794</c:v>
                </c:pt>
                <c:pt idx="22">
                  <c:v>24.610853568602263</c:v>
                </c:pt>
                <c:pt idx="23">
                  <c:v>27.813857165310612</c:v>
                </c:pt>
                <c:pt idx="24">
                  <c:v>29.02451100445151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Graphik!$S$5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Graphik!$S$6:$S$30</c:f>
              <c:numCache>
                <c:ptCount val="25"/>
                <c:pt idx="0">
                  <c:v>111.00000000011994</c:v>
                </c:pt>
                <c:pt idx="1">
                  <c:v>109.25583098568468</c:v>
                </c:pt>
                <c:pt idx="2">
                  <c:v>107.91240563526246</c:v>
                </c:pt>
                <c:pt idx="3">
                  <c:v>107.34826795808097</c:v>
                </c:pt>
                <c:pt idx="4">
                  <c:v>107.79548664915744</c:v>
                </c:pt>
                <c:pt idx="5">
                  <c:v>109.22914130394624</c:v>
                </c:pt>
                <c:pt idx="6">
                  <c:v>111.2760472936382</c:v>
                </c:pt>
                <c:pt idx="7">
                  <c:v>113.29488744283204</c:v>
                </c:pt>
                <c:pt idx="8">
                  <c:v>114.65402062313943</c:v>
                </c:pt>
                <c:pt idx="9">
                  <c:v>115.00098080813261</c:v>
                </c:pt>
                <c:pt idx="10">
                  <c:v>114.3285773489217</c:v>
                </c:pt>
                <c:pt idx="11">
                  <c:v>112.87760884970133</c:v>
                </c:pt>
                <c:pt idx="12">
                  <c:v>111.01457361834916</c:v>
                </c:pt>
                <c:pt idx="13">
                  <c:v>109.15153836934572</c:v>
                </c:pt>
                <c:pt idx="14">
                  <c:v>107.7005697692165</c:v>
                </c:pt>
                <c:pt idx="15">
                  <c:v>107.02816598125104</c:v>
                </c:pt>
                <c:pt idx="16">
                  <c:v>107.37512538695755</c:v>
                </c:pt>
                <c:pt idx="17">
                  <c:v>108.7342571278204</c:v>
                </c:pt>
                <c:pt idx="18">
                  <c:v>110.75309516088714</c:v>
                </c:pt>
                <c:pt idx="19">
                  <c:v>112.79999865650562</c:v>
                </c:pt>
                <c:pt idx="20">
                  <c:v>114.2336509151773</c:v>
                </c:pt>
                <c:pt idx="21">
                  <c:v>114.68086767513414</c:v>
                </c:pt>
                <c:pt idx="22">
                  <c:v>114.11672866504064</c:v>
                </c:pt>
                <c:pt idx="23">
                  <c:v>112.77330255658762</c:v>
                </c:pt>
                <c:pt idx="24">
                  <c:v>111.00000000011994</c:v>
                </c:pt>
              </c:numCache>
            </c:numRef>
          </c:xVal>
          <c:yVal>
            <c:numRef>
              <c:f>Graphik!$T$6:$T$30</c:f>
              <c:numCache>
                <c:ptCount val="25"/>
                <c:pt idx="0">
                  <c:v>6.655019071251165E-11</c:v>
                </c:pt>
                <c:pt idx="1">
                  <c:v>7.2437719233050135</c:v>
                </c:pt>
                <c:pt idx="2">
                  <c:v>14.092490889894725</c:v>
                </c:pt>
                <c:pt idx="3">
                  <c:v>20.127887364112645</c:v>
                </c:pt>
                <c:pt idx="4">
                  <c:v>24.903771244258785</c:v>
                </c:pt>
                <c:pt idx="5">
                  <c:v>27.982963542192238</c:v>
                </c:pt>
                <c:pt idx="6">
                  <c:v>29.029157209105065</c:v>
                </c:pt>
                <c:pt idx="7">
                  <c:v>27.91999486385554</c:v>
                </c:pt>
                <c:pt idx="8">
                  <c:v>24.797590541875433</c:v>
                </c:pt>
                <c:pt idx="9">
                  <c:v>20.009430099009563</c:v>
                </c:pt>
                <c:pt idx="10">
                  <c:v>13.993155088751484</c:v>
                </c:pt>
                <c:pt idx="11">
                  <c:v>7.187685184812254</c:v>
                </c:pt>
                <c:pt idx="12">
                  <c:v>-3.866983152954095E-06</c:v>
                </c:pt>
                <c:pt idx="13">
                  <c:v>-7.187692589192409</c:v>
                </c:pt>
                <c:pt idx="14">
                  <c:v>-13.99316153984439</c:v>
                </c:pt>
                <c:pt idx="15">
                  <c:v>-20.009435086404746</c:v>
                </c:pt>
                <c:pt idx="16">
                  <c:v>-24.79759376169531</c:v>
                </c:pt>
                <c:pt idx="17">
                  <c:v>-27.91999631334009</c:v>
                </c:pt>
                <c:pt idx="18">
                  <c:v>-29.029157224832478</c:v>
                </c:pt>
                <c:pt idx="19">
                  <c:v>-27.982962707364397</c:v>
                </c:pt>
                <c:pt idx="20">
                  <c:v>-24.90377017548233</c:v>
                </c:pt>
                <c:pt idx="21">
                  <c:v>-20.127886505289283</c:v>
                </c:pt>
                <c:pt idx="22">
                  <c:v>-14.092490422927535</c:v>
                </c:pt>
                <c:pt idx="23">
                  <c:v>-7.2437717935178485</c:v>
                </c:pt>
                <c:pt idx="24">
                  <c:v>6.655019071251165E-11</c:v>
                </c:pt>
              </c:numCache>
            </c:numRef>
          </c:yVal>
          <c:smooth val="0"/>
        </c:ser>
        <c:axId val="38142015"/>
        <c:axId val="7733816"/>
      </c:scatterChart>
      <c:valAx>
        <c:axId val="38142015"/>
        <c:scaling>
          <c:orientation val="minMax"/>
          <c:max val="14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Westliche Länge [Grad]</a:t>
                </a:r>
              </a:p>
            </c:rich>
          </c:tx>
          <c:layout>
            <c:manualLayout>
              <c:xMode val="factor"/>
              <c:yMode val="factor"/>
              <c:x val="-0.023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33816"/>
        <c:crosses val="autoZero"/>
        <c:crossBetween val="midCat"/>
        <c:dispUnits/>
      </c:valAx>
      <c:valAx>
        <c:axId val="7733816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Breite [Grad]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42015"/>
        <c:crosses val="autoZero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13</xdr:row>
      <xdr:rowOff>66675</xdr:rowOff>
    </xdr:from>
    <xdr:to>
      <xdr:col>5</xdr:col>
      <xdr:colOff>219075</xdr:colOff>
      <xdr:row>24</xdr:row>
      <xdr:rowOff>114300</xdr:rowOff>
    </xdr:to>
    <xdr:graphicFrame>
      <xdr:nvGraphicFramePr>
        <xdr:cNvPr id="1" name="Diagramm 1"/>
        <xdr:cNvGraphicFramePr/>
      </xdr:nvGraphicFramePr>
      <xdr:xfrm>
        <a:off x="57150" y="2238375"/>
        <a:ext cx="4057650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400050</xdr:colOff>
      <xdr:row>0</xdr:row>
      <xdr:rowOff>114300</xdr:rowOff>
    </xdr:from>
    <xdr:to>
      <xdr:col>11</xdr:col>
      <xdr:colOff>38100</xdr:colOff>
      <xdr:row>13</xdr:row>
      <xdr:rowOff>28575</xdr:rowOff>
    </xdr:to>
    <xdr:graphicFrame>
      <xdr:nvGraphicFramePr>
        <xdr:cNvPr id="2" name="Diagramm 2"/>
        <xdr:cNvGraphicFramePr/>
      </xdr:nvGraphicFramePr>
      <xdr:xfrm>
        <a:off x="4295775" y="114300"/>
        <a:ext cx="404812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95250</xdr:rowOff>
    </xdr:from>
    <xdr:to>
      <xdr:col>5</xdr:col>
      <xdr:colOff>209550</xdr:colOff>
      <xdr:row>13</xdr:row>
      <xdr:rowOff>9525</xdr:rowOff>
    </xdr:to>
    <xdr:graphicFrame>
      <xdr:nvGraphicFramePr>
        <xdr:cNvPr id="3" name="Diagramm 3"/>
        <xdr:cNvGraphicFramePr/>
      </xdr:nvGraphicFramePr>
      <xdr:xfrm>
        <a:off x="28575" y="95250"/>
        <a:ext cx="4076700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390525</xdr:colOff>
      <xdr:row>13</xdr:row>
      <xdr:rowOff>85725</xdr:rowOff>
    </xdr:from>
    <xdr:to>
      <xdr:col>11</xdr:col>
      <xdr:colOff>95250</xdr:colOff>
      <xdr:row>24</xdr:row>
      <xdr:rowOff>123825</xdr:rowOff>
    </xdr:to>
    <xdr:graphicFrame>
      <xdr:nvGraphicFramePr>
        <xdr:cNvPr id="4" name="Diagramm 4"/>
        <xdr:cNvGraphicFramePr/>
      </xdr:nvGraphicFramePr>
      <xdr:xfrm>
        <a:off x="4286250" y="2257425"/>
        <a:ext cx="4114800" cy="1819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485775</xdr:colOff>
      <xdr:row>15</xdr:row>
      <xdr:rowOff>85725</xdr:rowOff>
    </xdr:from>
    <xdr:to>
      <xdr:col>7</xdr:col>
      <xdr:colOff>361950</xdr:colOff>
      <xdr:row>30</xdr:row>
      <xdr:rowOff>38100</xdr:rowOff>
    </xdr:to>
    <xdr:graphicFrame>
      <xdr:nvGraphicFramePr>
        <xdr:cNvPr id="5" name="Diagramm 5"/>
        <xdr:cNvGraphicFramePr/>
      </xdr:nvGraphicFramePr>
      <xdr:xfrm>
        <a:off x="2009775" y="2581275"/>
        <a:ext cx="4219575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3</xdr:col>
      <xdr:colOff>276225</xdr:colOff>
      <xdr:row>17</xdr:row>
      <xdr:rowOff>114300</xdr:rowOff>
    </xdr:from>
    <xdr:to>
      <xdr:col>7</xdr:col>
      <xdr:colOff>47625</xdr:colOff>
      <xdr:row>26</xdr:row>
      <xdr:rowOff>19050</xdr:rowOff>
    </xdr:to>
    <xdr:pic>
      <xdr:nvPicPr>
        <xdr:cNvPr id="6" name="Grafik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47950" y="2933700"/>
          <a:ext cx="32670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3</xdr:row>
      <xdr:rowOff>28575</xdr:rowOff>
    </xdr:from>
    <xdr:to>
      <xdr:col>10</xdr:col>
      <xdr:colOff>476250</xdr:colOff>
      <xdr:row>10</xdr:row>
      <xdr:rowOff>57150</xdr:rowOff>
    </xdr:to>
    <xdr:pic>
      <xdr:nvPicPr>
        <xdr:cNvPr id="7" name="Grafik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24400" y="552450"/>
          <a:ext cx="33623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2</xdr:row>
      <xdr:rowOff>104775</xdr:rowOff>
    </xdr:from>
    <xdr:to>
      <xdr:col>5</xdr:col>
      <xdr:colOff>47625</xdr:colOff>
      <xdr:row>10</xdr:row>
      <xdr:rowOff>123825</xdr:rowOff>
    </xdr:to>
    <xdr:pic>
      <xdr:nvPicPr>
        <xdr:cNvPr id="8" name="Grafik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8650" y="428625"/>
          <a:ext cx="33147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C2:P28"/>
  <sheetViews>
    <sheetView showGridLines="0" tabSelected="1" zoomScalePageLayoutView="0" workbookViewId="0" topLeftCell="A1">
      <selection activeCell="O16" sqref="O16"/>
    </sheetView>
  </sheetViews>
  <sheetFormatPr defaultColWidth="11.421875" defaultRowHeight="12.75"/>
  <cols>
    <col min="3" max="3" width="12.7109375" style="0" bestFit="1" customWidth="1"/>
    <col min="7" max="7" width="18.140625" style="0" customWidth="1"/>
    <col min="10" max="10" width="3.28125" style="0" customWidth="1"/>
    <col min="11" max="11" width="10.421875" style="0" customWidth="1"/>
    <col min="12" max="12" width="4.57421875" style="0" customWidth="1"/>
  </cols>
  <sheetData>
    <row r="2" ht="12.75">
      <c r="F2" s="13">
        <f>180/PI()</f>
        <v>57.29577951308232</v>
      </c>
    </row>
    <row r="3" spans="3:16" ht="15.75" customHeight="1">
      <c r="C3" s="1"/>
      <c r="N3" s="16" t="s">
        <v>20</v>
      </c>
      <c r="O3" s="16"/>
      <c r="P3" s="16"/>
    </row>
    <row r="4" spans="14:16" ht="12.75" customHeight="1">
      <c r="N4" s="16"/>
      <c r="O4" s="16"/>
      <c r="P4" s="16"/>
    </row>
    <row r="5" spans="14:16" ht="12.75" customHeight="1">
      <c r="N5" s="16"/>
      <c r="O5" s="16"/>
      <c r="P5" s="16"/>
    </row>
    <row r="6" spans="14:16" ht="12.75" customHeight="1">
      <c r="N6" s="16"/>
      <c r="O6" s="16"/>
      <c r="P6" s="16"/>
    </row>
    <row r="7" spans="14:16" ht="12.75">
      <c r="N7" s="16"/>
      <c r="O7" s="16"/>
      <c r="P7" s="16"/>
    </row>
    <row r="8" spans="14:16" ht="12.75">
      <c r="N8" s="16"/>
      <c r="O8" s="16"/>
      <c r="P8" s="16"/>
    </row>
    <row r="10" spans="14:16" ht="15">
      <c r="N10" s="14" t="s">
        <v>17</v>
      </c>
      <c r="O10" s="14"/>
      <c r="P10" s="14"/>
    </row>
    <row r="12" ht="12.75">
      <c r="G12" s="3"/>
    </row>
    <row r="13" ht="12.75">
      <c r="G13" s="3"/>
    </row>
    <row r="15" ht="12.75">
      <c r="E15" s="2"/>
    </row>
    <row r="16" ht="12.75">
      <c r="E16" s="2"/>
    </row>
    <row r="24" ht="12.75">
      <c r="G24" s="1"/>
    </row>
    <row r="26" spans="9:16" ht="15.75" customHeight="1">
      <c r="I26" s="15" t="s">
        <v>12</v>
      </c>
      <c r="J26" s="15"/>
      <c r="K26" s="15"/>
      <c r="L26" s="15"/>
      <c r="M26" s="15"/>
      <c r="N26" s="15"/>
      <c r="O26" s="15"/>
      <c r="P26" s="15"/>
    </row>
    <row r="27" spans="9:16" ht="12.75">
      <c r="I27" s="15"/>
      <c r="J27" s="15"/>
      <c r="K27" s="15"/>
      <c r="L27" s="15"/>
      <c r="M27" s="15"/>
      <c r="N27" s="15"/>
      <c r="O27" s="15"/>
      <c r="P27" s="15"/>
    </row>
    <row r="28" spans="9:15" ht="15">
      <c r="I28" s="12" t="s">
        <v>19</v>
      </c>
      <c r="J28" s="10"/>
      <c r="K28" s="11" t="s">
        <v>18</v>
      </c>
      <c r="L28" s="10" t="s">
        <v>19</v>
      </c>
      <c r="M28" s="10"/>
      <c r="N28" s="10"/>
      <c r="O28" s="10"/>
    </row>
  </sheetData>
  <sheetProtection/>
  <mergeCells count="3">
    <mergeCell ref="N10:P10"/>
    <mergeCell ref="I26:P27"/>
    <mergeCell ref="N3:P8"/>
  </mergeCells>
  <printOptions/>
  <pageMargins left="0.787401575" right="0.787401575" top="0.984251969" bottom="0.984251969" header="0.4921259845" footer="0.4921259845"/>
  <pageSetup orientation="landscape" paperSize="9" r:id="rId2"/>
  <headerFooter alignWithMargins="0">
    <oddHeader>&amp;C&amp;"Arial,Fett"Bodenspuren der IGSO-Satelliten des Indian Regional Satellite System (IRNSS)&amp;R&amp;P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B3:H22"/>
  <sheetViews>
    <sheetView zoomScalePageLayoutView="0" workbookViewId="0" topLeftCell="A1">
      <selection activeCell="H25" sqref="H25"/>
    </sheetView>
  </sheetViews>
  <sheetFormatPr defaultColWidth="11.421875" defaultRowHeight="12.75"/>
  <cols>
    <col min="2" max="2" width="19.140625" style="0" customWidth="1"/>
  </cols>
  <sheetData>
    <row r="3" ht="12.75">
      <c r="C3" t="s">
        <v>10</v>
      </c>
    </row>
    <row r="4" spans="3:6" ht="12.75">
      <c r="C4">
        <v>1</v>
      </c>
      <c r="D4">
        <v>2</v>
      </c>
      <c r="E4">
        <v>3</v>
      </c>
      <c r="F4">
        <v>4</v>
      </c>
    </row>
    <row r="5" spans="2:8" ht="12.75">
      <c r="B5" t="s">
        <v>4</v>
      </c>
      <c r="C5">
        <f>42164*1000</f>
        <v>42164000</v>
      </c>
      <c r="D5">
        <f>42164*1000</f>
        <v>42164000</v>
      </c>
      <c r="E5">
        <f>42164*1000</f>
        <v>42164000</v>
      </c>
      <c r="F5">
        <f>42164*1000</f>
        <v>42164000</v>
      </c>
      <c r="H5">
        <f>6492^2</f>
        <v>42146064</v>
      </c>
    </row>
    <row r="6" spans="2:6" ht="12.75">
      <c r="B6" t="s">
        <v>0</v>
      </c>
      <c r="C6">
        <v>0.002</v>
      </c>
      <c r="D6">
        <v>0.002</v>
      </c>
      <c r="E6">
        <v>0.002</v>
      </c>
      <c r="F6">
        <v>0.002</v>
      </c>
    </row>
    <row r="7" spans="2:8" ht="12.75">
      <c r="B7" t="s">
        <v>1</v>
      </c>
      <c r="C7">
        <v>29</v>
      </c>
      <c r="D7">
        <v>29</v>
      </c>
      <c r="E7">
        <v>29</v>
      </c>
      <c r="F7">
        <v>29</v>
      </c>
      <c r="H7">
        <f>0.506145483*rho</f>
        <v>28.999999995510553</v>
      </c>
    </row>
    <row r="8" spans="2:6" ht="12.75">
      <c r="B8" t="s">
        <v>2</v>
      </c>
      <c r="C8">
        <v>0</v>
      </c>
      <c r="D8">
        <v>210</v>
      </c>
      <c r="E8">
        <v>0</v>
      </c>
      <c r="F8">
        <v>0</v>
      </c>
    </row>
    <row r="9" spans="2:6" ht="12.75">
      <c r="B9" t="s">
        <v>3</v>
      </c>
      <c r="C9">
        <v>0</v>
      </c>
      <c r="D9">
        <v>89</v>
      </c>
      <c r="E9">
        <v>0</v>
      </c>
      <c r="F9">
        <v>-89</v>
      </c>
    </row>
    <row r="10" spans="2:6" ht="12.75">
      <c r="B10" t="s">
        <v>8</v>
      </c>
      <c r="C10">
        <f>270</f>
        <v>270</v>
      </c>
      <c r="D10">
        <v>270</v>
      </c>
      <c r="E10">
        <v>0.001</v>
      </c>
      <c r="F10">
        <v>0.001</v>
      </c>
    </row>
    <row r="11" spans="2:8" ht="12.75">
      <c r="B11" t="s">
        <v>5</v>
      </c>
      <c r="C11">
        <v>55</v>
      </c>
      <c r="D11">
        <v>326.3</v>
      </c>
      <c r="E11">
        <v>111</v>
      </c>
      <c r="F11">
        <v>200</v>
      </c>
      <c r="H11">
        <f>rho</f>
        <v>57.29577951308232</v>
      </c>
    </row>
    <row r="14" ht="12.75">
      <c r="C14" t="s">
        <v>11</v>
      </c>
    </row>
    <row r="15" spans="3:6" ht="12.75">
      <c r="C15">
        <v>1</v>
      </c>
      <c r="D15">
        <v>2</v>
      </c>
      <c r="E15">
        <v>3</v>
      </c>
      <c r="F15">
        <v>4</v>
      </c>
    </row>
    <row r="16" spans="3:6" ht="12.75">
      <c r="C16">
        <f>42164*1000</f>
        <v>42164000</v>
      </c>
      <c r="D16">
        <f>42164*1000</f>
        <v>42164000</v>
      </c>
      <c r="E16">
        <f>42164*1000</f>
        <v>42164000</v>
      </c>
      <c r="F16">
        <f>42164*1000</f>
        <v>42164000</v>
      </c>
    </row>
    <row r="17" spans="3:6" ht="12.75">
      <c r="C17">
        <v>0.002</v>
      </c>
      <c r="D17">
        <v>0.002</v>
      </c>
      <c r="E17">
        <v>0.002</v>
      </c>
      <c r="F17">
        <v>0.002</v>
      </c>
    </row>
    <row r="18" spans="3:6" ht="12.75">
      <c r="C18">
        <v>29</v>
      </c>
      <c r="D18">
        <v>29</v>
      </c>
      <c r="E18">
        <v>29</v>
      </c>
      <c r="F18">
        <v>29</v>
      </c>
    </row>
    <row r="19" spans="3:6" ht="12.75">
      <c r="C19">
        <v>0</v>
      </c>
      <c r="D19">
        <v>210</v>
      </c>
      <c r="E19">
        <v>0</v>
      </c>
      <c r="F19">
        <v>0</v>
      </c>
    </row>
    <row r="20" spans="3:6" ht="12.75">
      <c r="C20">
        <v>0</v>
      </c>
      <c r="D20">
        <v>89</v>
      </c>
      <c r="E20">
        <v>0</v>
      </c>
      <c r="F20">
        <v>-89</v>
      </c>
    </row>
    <row r="21" spans="3:6" ht="12.75">
      <c r="C21">
        <f>270</f>
        <v>270</v>
      </c>
      <c r="D21">
        <v>270</v>
      </c>
      <c r="E21">
        <v>0.001</v>
      </c>
      <c r="F21">
        <v>0.001</v>
      </c>
    </row>
    <row r="22" spans="3:6" ht="12.75">
      <c r="C22">
        <v>55</v>
      </c>
      <c r="D22">
        <v>326.3</v>
      </c>
      <c r="E22">
        <v>111</v>
      </c>
      <c r="F22">
        <v>200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C1:Y50"/>
  <sheetViews>
    <sheetView zoomScalePageLayoutView="0" workbookViewId="0" topLeftCell="A40">
      <selection activeCell="E10" sqref="E10"/>
    </sheetView>
  </sheetViews>
  <sheetFormatPr defaultColWidth="11.421875" defaultRowHeight="12.75"/>
  <cols>
    <col min="1" max="1" width="5.28125" style="0" customWidth="1"/>
    <col min="2" max="2" width="6.140625" style="0" customWidth="1"/>
    <col min="8" max="8" width="5.8515625" style="0" customWidth="1"/>
    <col min="13" max="13" width="12.140625" style="0" customWidth="1"/>
    <col min="14" max="14" width="9.28125" style="0" customWidth="1"/>
    <col min="15" max="15" width="9.8515625" style="0" customWidth="1"/>
    <col min="17" max="17" width="8.7109375" style="0" customWidth="1"/>
  </cols>
  <sheetData>
    <row r="1" spans="3:24" ht="12.75">
      <c r="C1" s="5" t="s">
        <v>13</v>
      </c>
      <c r="D1" s="5"/>
      <c r="F1" s="5" t="s">
        <v>14</v>
      </c>
      <c r="G1" s="5"/>
      <c r="I1" s="5" t="s">
        <v>15</v>
      </c>
      <c r="J1" s="5"/>
      <c r="L1" t="s">
        <v>16</v>
      </c>
      <c r="O1">
        <v>1</v>
      </c>
      <c r="R1">
        <v>2</v>
      </c>
      <c r="U1">
        <v>3</v>
      </c>
      <c r="X1">
        <v>4</v>
      </c>
    </row>
    <row r="2" spans="3:25" ht="12.75">
      <c r="C2" s="5" t="s">
        <v>6</v>
      </c>
      <c r="D2" s="5" t="s">
        <v>7</v>
      </c>
      <c r="F2" s="5"/>
      <c r="G2" s="5"/>
      <c r="I2" s="5" t="s">
        <v>9</v>
      </c>
      <c r="J2" s="5"/>
      <c r="L2">
        <v>0</v>
      </c>
      <c r="M2">
        <v>0</v>
      </c>
      <c r="O2">
        <v>54.99999999999847</v>
      </c>
      <c r="P2">
        <v>-8.464886659449535E-13</v>
      </c>
      <c r="R2">
        <v>55.15668159918635</v>
      </c>
      <c r="S2">
        <v>29.024511004451472</v>
      </c>
      <c r="U2">
        <v>111.00000000011464</v>
      </c>
      <c r="V2">
        <v>6.361131015177195E-11</v>
      </c>
      <c r="X2">
        <v>111.14331840081536</v>
      </c>
      <c r="Y2">
        <v>-29.024570878272186</v>
      </c>
    </row>
    <row r="3" spans="3:13" ht="18">
      <c r="C3" s="6">
        <v>54.99999999999847</v>
      </c>
      <c r="D3" s="6">
        <v>-8.464886659449535E-13</v>
      </c>
      <c r="F3" s="6">
        <v>55.15668159918635</v>
      </c>
      <c r="G3" s="6">
        <v>29.024511004451472</v>
      </c>
      <c r="I3" s="6">
        <v>111.00000000011464</v>
      </c>
      <c r="J3" s="6">
        <v>6.361131015177195E-11</v>
      </c>
      <c r="K3" s="4"/>
      <c r="L3" s="6">
        <v>111.14331840081536</v>
      </c>
      <c r="M3" s="6">
        <v>-29.024570878272186</v>
      </c>
    </row>
    <row r="4" spans="3:13" ht="12.75">
      <c r="C4" s="6">
        <v>54.066809726564706</v>
      </c>
      <c r="D4" s="6">
        <v>3.630874859758946</v>
      </c>
      <c r="F4" s="6">
        <v>56.190322628347495</v>
      </c>
      <c r="G4" s="6">
        <v>28.827060649854506</v>
      </c>
      <c r="H4" s="3"/>
      <c r="I4" s="6">
        <v>110.09930821292748</v>
      </c>
      <c r="J4" s="6">
        <v>3.6462641624113292</v>
      </c>
      <c r="L4" s="6">
        <v>112.20642727967413</v>
      </c>
      <c r="M4" s="6">
        <v>-28.680593353862115</v>
      </c>
    </row>
    <row r="5" spans="3:13" ht="12.75">
      <c r="C5" s="6">
        <v>53.182688365257675</v>
      </c>
      <c r="D5" s="6">
        <v>7.212016358463558</v>
      </c>
      <c r="F5" s="6">
        <v>57.146996889476455</v>
      </c>
      <c r="G5" s="6">
        <v>28.0971063315034</v>
      </c>
      <c r="H5" s="3"/>
      <c r="I5" s="6">
        <v>109.24686689388065</v>
      </c>
      <c r="J5" s="6">
        <v>7.243771923302147</v>
      </c>
      <c r="L5" s="6">
        <v>113.16860989861867</v>
      </c>
      <c r="M5" s="6">
        <v>-27.80366645205814</v>
      </c>
    </row>
    <row r="6" spans="3:20" ht="12.75">
      <c r="C6" s="6">
        <v>52.398878047027196</v>
      </c>
      <c r="D6" s="6">
        <v>10.694890997221798</v>
      </c>
      <c r="F6" s="6">
        <v>57.95177557372375</v>
      </c>
      <c r="G6" s="6">
        <v>26.857305088006388</v>
      </c>
      <c r="H6" s="3"/>
      <c r="I6" s="6">
        <v>108.49866503253556</v>
      </c>
      <c r="J6" s="6">
        <v>10.742912931657045</v>
      </c>
      <c r="L6" s="6">
        <v>113.9617226106127</v>
      </c>
      <c r="M6" s="6">
        <v>-26.420380015058257</v>
      </c>
      <c r="P6" s="6">
        <v>55.15668159919106</v>
      </c>
      <c r="Q6" s="6">
        <v>29.02451100445151</v>
      </c>
      <c r="S6" s="6">
        <v>111.00000000011994</v>
      </c>
      <c r="T6" s="6">
        <v>6.655019071251165E-11</v>
      </c>
    </row>
    <row r="7" spans="3:20" ht="12.75">
      <c r="C7" s="6">
        <v>51.7638892329659</v>
      </c>
      <c r="D7" s="6">
        <v>14.02951391752471</v>
      </c>
      <c r="F7" s="6">
        <v>58.54527646960265</v>
      </c>
      <c r="G7" s="6">
        <v>25.14409117156194</v>
      </c>
      <c r="H7" s="3"/>
      <c r="I7" s="6">
        <v>107.90344154345799</v>
      </c>
      <c r="J7" s="6">
        <v>14.092490889892188</v>
      </c>
      <c r="L7" s="6">
        <v>114.53062734152228</v>
      </c>
      <c r="M7" s="6">
        <v>-24.570651310288348</v>
      </c>
      <c r="P7" s="6">
        <v>57.155960981282455</v>
      </c>
      <c r="Q7" s="6">
        <v>28.097106331502744</v>
      </c>
      <c r="S7" s="6">
        <v>109.25583098568468</v>
      </c>
      <c r="T7" s="6">
        <v>7.2437719233050135</v>
      </c>
    </row>
    <row r="8" spans="3:20" ht="12.75">
      <c r="C8" s="6">
        <v>51.321457334666015</v>
      </c>
      <c r="D8" s="6">
        <v>17.163943135060443</v>
      </c>
      <c r="F8" s="6">
        <v>58.890482857916886</v>
      </c>
      <c r="G8" s="6">
        <v>23.003977365114434</v>
      </c>
      <c r="H8" s="3"/>
      <c r="I8" s="6">
        <v>107.50501497363312</v>
      </c>
      <c r="J8" s="6">
        <v>17.239256825259535</v>
      </c>
      <c r="L8" s="6">
        <v>114.84352704440325</v>
      </c>
      <c r="M8" s="6">
        <v>-22.30379150933807</v>
      </c>
      <c r="P8" s="6">
        <v>58.55424056140833</v>
      </c>
      <c r="Q8" s="6">
        <v>25.144091171560618</v>
      </c>
      <c r="S8" s="6">
        <v>107.91240563526246</v>
      </c>
      <c r="T8" s="6">
        <v>14.092490889894725</v>
      </c>
    </row>
    <row r="9" spans="3:20" ht="12.75">
      <c r="C9" s="6">
        <v>51.1077018266566</v>
      </c>
      <c r="D9" s="7">
        <v>20.044197609079227</v>
      </c>
      <c r="F9" s="6">
        <v>58.97325862948208</v>
      </c>
      <c r="G9" s="6">
        <v>20.489631838503556</v>
      </c>
      <c r="H9" s="3"/>
      <c r="I9" s="6">
        <v>107.33930386627652</v>
      </c>
      <c r="J9" s="6">
        <v>20.127887364110663</v>
      </c>
      <c r="L9" s="6">
        <v>114.89156756948299</v>
      </c>
      <c r="M9" s="6">
        <v>-19.674539411758737</v>
      </c>
      <c r="P9" s="6">
        <v>58.98222272128715</v>
      </c>
      <c r="Q9" s="6">
        <v>20.48963183850177</v>
      </c>
      <c r="S9" s="6">
        <v>107.34826795808097</v>
      </c>
      <c r="T9" s="6">
        <v>20.127887364112645</v>
      </c>
    </row>
    <row r="10" spans="3:20" ht="12.75">
      <c r="C10" s="6">
        <v>51.14743558928843</v>
      </c>
      <c r="D10" s="6">
        <v>22.614803839254296</v>
      </c>
      <c r="F10" s="6">
        <v>58.79984018211552</v>
      </c>
      <c r="G10" s="6">
        <v>17.656455798036035</v>
      </c>
      <c r="H10" s="3"/>
      <c r="I10" s="6">
        <v>107.43047771257365</v>
      </c>
      <c r="J10" s="6">
        <v>22.701621727534953</v>
      </c>
      <c r="L10" s="6">
        <v>114.68569661002435</v>
      </c>
      <c r="M10" s="6">
        <v>-16.739740531239736</v>
      </c>
      <c r="P10" s="6">
        <v>58.401743388157186</v>
      </c>
      <c r="Q10" s="6">
        <v>14.560060670952348</v>
      </c>
      <c r="S10" s="6">
        <v>107.79548664915744</v>
      </c>
      <c r="T10" s="6">
        <v>24.903771244258785</v>
      </c>
    </row>
    <row r="11" spans="3:20" ht="12.75">
      <c r="C11" s="6">
        <v>51.44987703720752</v>
      </c>
      <c r="D11" s="6">
        <v>24.820179368696433</v>
      </c>
      <c r="F11" s="6">
        <v>58.39277929635249</v>
      </c>
      <c r="G11" s="6">
        <v>14.56006067095453</v>
      </c>
      <c r="H11" s="3"/>
      <c r="I11" s="6">
        <v>107.786522557352</v>
      </c>
      <c r="J11" s="6">
        <v>24.90377124425729</v>
      </c>
      <c r="L11" s="6">
        <v>114.25230388533106</v>
      </c>
      <c r="M11" s="6">
        <v>-13.555997949152111</v>
      </c>
      <c r="P11" s="6">
        <v>57.033000840858925</v>
      </c>
      <c r="Q11" s="6">
        <v>7.79275054820665</v>
      </c>
      <c r="S11" s="6">
        <v>109.22914130394624</v>
      </c>
      <c r="T11" s="6">
        <v>27.982963542192238</v>
      </c>
    </row>
    <row r="12" spans="3:20" ht="12.75">
      <c r="C12" s="6">
        <v>52.00447161423277</v>
      </c>
      <c r="D12" s="6">
        <v>26.606992513614404</v>
      </c>
      <c r="F12" s="6">
        <v>57.78661097021215</v>
      </c>
      <c r="G12" s="6">
        <v>11.254730339321888</v>
      </c>
      <c r="H12" s="3"/>
      <c r="I12" s="6">
        <v>108.39498563806312</v>
      </c>
      <c r="J12" s="6">
        <v>26.680236041361226</v>
      </c>
      <c r="L12" s="6">
        <v>113.62884454254593</v>
      </c>
      <c r="M12" s="6">
        <v>-10.178318432578775</v>
      </c>
      <c r="P12" s="6">
        <v>55.23319498417967</v>
      </c>
      <c r="Q12" s="6">
        <v>0.5984102856508169</v>
      </c>
      <c r="S12" s="6">
        <v>111.2760472936382</v>
      </c>
      <c r="T12" s="6">
        <v>29.029157209105065</v>
      </c>
    </row>
    <row r="13" spans="3:20" ht="12.75">
      <c r="C13" s="6">
        <v>52.778026976923776</v>
      </c>
      <c r="D13" s="6">
        <v>27.92745491505939</v>
      </c>
      <c r="F13" s="6">
        <v>57.02403674905459</v>
      </c>
      <c r="G13" s="6">
        <v>7.792750548209042</v>
      </c>
      <c r="H13" s="3"/>
      <c r="I13" s="6">
        <v>109.22017721214104</v>
      </c>
      <c r="J13" s="6">
        <v>27.982963542191506</v>
      </c>
      <c r="L13" s="6">
        <v>112.86012388191732</v>
      </c>
      <c r="M13" s="6">
        <v>-6.659598745079571</v>
      </c>
      <c r="P13" s="6">
        <v>53.412767694299696</v>
      </c>
      <c r="Q13" s="6">
        <v>-6.634883686546783</v>
      </c>
      <c r="S13" s="6">
        <v>113.29488744283204</v>
      </c>
      <c r="T13" s="6">
        <v>27.91999486385554</v>
      </c>
    </row>
    <row r="14" spans="3:20" ht="12.75">
      <c r="C14" s="6">
        <v>53.71463836006696</v>
      </c>
      <c r="D14" s="6">
        <v>28.74320441047026</v>
      </c>
      <c r="F14" s="6">
        <v>56.152941525003946</v>
      </c>
      <c r="G14" s="6">
        <v>4.224402217544654</v>
      </c>
      <c r="H14" s="3"/>
      <c r="I14" s="6">
        <v>110.20336105549175</v>
      </c>
      <c r="J14" s="6">
        <v>28.773964523500318</v>
      </c>
      <c r="L14" s="6">
        <v>111.99546246697736</v>
      </c>
      <c r="M14" s="6">
        <v>-3.05073424666992</v>
      </c>
      <c r="P14" s="6">
        <v>51.98706952819501</v>
      </c>
      <c r="Q14" s="6">
        <v>-13.518333988587049</v>
      </c>
      <c r="S14" s="6">
        <v>114.65402062313943</v>
      </c>
      <c r="T14" s="6">
        <v>24.797590541875433</v>
      </c>
    </row>
    <row r="15" spans="3:20" ht="12.75">
      <c r="C15" s="6">
        <v>54.73956893663303</v>
      </c>
      <c r="D15" s="6">
        <v>29.029100611485514</v>
      </c>
      <c r="F15" s="6">
        <v>55.22423089237525</v>
      </c>
      <c r="G15" s="6">
        <v>0.5984102856534343</v>
      </c>
      <c r="H15" s="3"/>
      <c r="I15" s="6">
        <v>111.26708320183246</v>
      </c>
      <c r="J15" s="6">
        <v>29.02915720910508</v>
      </c>
      <c r="L15" s="6">
        <v>111.08666155290125</v>
      </c>
      <c r="M15" s="6">
        <v>0.5988596453487411</v>
      </c>
      <c r="P15" s="6">
        <v>51.33001414401622</v>
      </c>
      <c r="Q15" s="6">
        <v>-19.637823732738447</v>
      </c>
      <c r="S15" s="6">
        <v>115.00098080813261</v>
      </c>
      <c r="T15" s="6">
        <v>20.009430099009563</v>
      </c>
    </row>
    <row r="16" spans="3:20" ht="12.75">
      <c r="C16" s="6">
        <v>55.76717868515474</v>
      </c>
      <c r="D16" s="6">
        <v>28.776054067886935</v>
      </c>
      <c r="F16" s="6">
        <v>54.29029265633904</v>
      </c>
      <c r="G16" s="6">
        <v>-3.037329007661994</v>
      </c>
      <c r="H16" s="3"/>
      <c r="I16" s="6">
        <v>112.32361620251122</v>
      </c>
      <c r="J16" s="6">
        <v>28.741121797840282</v>
      </c>
      <c r="L16" s="6">
        <v>110.18653364229014</v>
      </c>
      <c r="M16" s="6">
        <v>4.240486433656135</v>
      </c>
      <c r="P16" s="6">
        <v>51.69394139222769</v>
      </c>
      <c r="Q16" s="6">
        <v>-24.546050035492094</v>
      </c>
      <c r="S16" s="6">
        <v>114.3285773489217</v>
      </c>
      <c r="T16" s="6">
        <v>13.993155088751484</v>
      </c>
    </row>
    <row r="17" spans="3:20" ht="12.75">
      <c r="C17" s="6">
        <v>56.711489006032046</v>
      </c>
      <c r="D17" s="6">
        <v>27.992117370715807</v>
      </c>
      <c r="F17" s="6">
        <v>53.403803602495614</v>
      </c>
      <c r="G17" s="6">
        <v>-6.634883686544319</v>
      </c>
      <c r="H17" s="3"/>
      <c r="I17" s="6">
        <v>113.2859233510265</v>
      </c>
      <c r="J17" s="6">
        <v>27.919994863856235</v>
      </c>
      <c r="L17" s="6">
        <v>109.34769891945513</v>
      </c>
      <c r="M17" s="6">
        <v>7.825306554739407</v>
      </c>
      <c r="P17" s="6">
        <v>53.08518847238396</v>
      </c>
      <c r="Q17" s="6">
        <v>-27.794854451280305</v>
      </c>
      <c r="S17" s="6">
        <v>112.87760884970133</v>
      </c>
      <c r="T17" s="6">
        <v>7.187685184812254</v>
      </c>
    </row>
    <row r="18" spans="3:20" ht="12.75">
      <c r="C18" s="6">
        <v>57.49683246086069</v>
      </c>
      <c r="D18" s="6">
        <v>26.70151666853706</v>
      </c>
      <c r="F18" s="6">
        <v>52.61657268394659</v>
      </c>
      <c r="G18" s="6">
        <v>-10.145403164912183</v>
      </c>
      <c r="H18" s="3"/>
      <c r="I18" s="6">
        <v>114.0784405361058</v>
      </c>
      <c r="J18" s="6">
        <v>26.592230689824202</v>
      </c>
      <c r="L18" s="6">
        <v>108.62132923375778</v>
      </c>
      <c r="M18" s="6">
        <v>11.30349476364083</v>
      </c>
      <c r="P18" s="6">
        <v>55.159825033614005</v>
      </c>
      <c r="Q18" s="6">
        <v>-29.02455061341767</v>
      </c>
      <c r="S18" s="6">
        <v>111.01457361834916</v>
      </c>
      <c r="T18" s="6">
        <v>-3.866983152954095E-06</v>
      </c>
    </row>
    <row r="19" spans="3:20" ht="12.75">
      <c r="C19" s="6">
        <v>58.0659985036495</v>
      </c>
      <c r="D19" s="6">
        <v>24.941909630682257</v>
      </c>
      <c r="F19" s="6">
        <v>51.978105436390216</v>
      </c>
      <c r="G19" s="6">
        <v>-13.518333988584693</v>
      </c>
      <c r="H19" s="3"/>
      <c r="I19" s="6">
        <v>114.64505653133436</v>
      </c>
      <c r="J19" s="6">
        <v>24.79759054187668</v>
      </c>
      <c r="L19" s="6">
        <v>108.05552453741107</v>
      </c>
      <c r="M19" s="6">
        <v>14.623540913406327</v>
      </c>
      <c r="P19" s="6">
        <v>57.281593966380754</v>
      </c>
      <c r="Q19" s="6">
        <v>-28.082471688295996</v>
      </c>
      <c r="S19" s="6">
        <v>109.15153836934572</v>
      </c>
      <c r="T19" s="6">
        <v>-7.187692589192409</v>
      </c>
    </row>
    <row r="20" spans="3:20" ht="12.75">
      <c r="C20" s="6">
        <v>58.38437301895007</v>
      </c>
      <c r="D20" s="6">
        <v>22.760623006699724</v>
      </c>
      <c r="F20" s="6">
        <v>51.53358839672746</v>
      </c>
      <c r="G20" s="6">
        <v>-16.70087168685677</v>
      </c>
      <c r="H20" s="3"/>
      <c r="I20" s="6">
        <v>114.95288883332738</v>
      </c>
      <c r="J20" s="6">
        <v>22.585177758276732</v>
      </c>
      <c r="L20" s="6">
        <v>107.69303672469685</v>
      </c>
      <c r="M20" s="6">
        <v>17.731842785372947</v>
      </c>
      <c r="P20" s="6">
        <v>58.79229936458571</v>
      </c>
      <c r="Q20" s="6">
        <v>-25.086463161606904</v>
      </c>
      <c r="S20" s="6">
        <v>107.7005697692165</v>
      </c>
      <c r="T20" s="6">
        <v>-13.99316153984439</v>
      </c>
    </row>
    <row r="21" spans="3:20" ht="12.75">
      <c r="C21" s="6">
        <v>58.44007917086246</v>
      </c>
      <c r="D21" s="6">
        <v>20.21075253800818</v>
      </c>
      <c r="F21" s="6">
        <v>51.32105005221142</v>
      </c>
      <c r="G21" s="6">
        <v>-19.637823732736525</v>
      </c>
      <c r="H21" s="3"/>
      <c r="I21" s="6">
        <v>114.992016716328</v>
      </c>
      <c r="J21" s="6">
        <v>20.009430099011098</v>
      </c>
      <c r="L21" s="6">
        <v>107.56814378028253</v>
      </c>
      <c r="M21" s="6">
        <v>20.572777046507362</v>
      </c>
      <c r="P21" s="6">
        <v>59.30037183633771</v>
      </c>
      <c r="Q21" s="6">
        <v>-20.375174660497056</v>
      </c>
      <c r="S21" s="6">
        <v>107.02816598125104</v>
      </c>
      <c r="T21" s="6">
        <v>-20.009435086404746</v>
      </c>
    </row>
    <row r="22" spans="3:20" ht="12.75">
      <c r="C22" s="6">
        <v>58.24124034391597</v>
      </c>
      <c r="D22" s="6">
        <v>17.34782100938576</v>
      </c>
      <c r="F22" s="6">
        <v>51.36760402637701</v>
      </c>
      <c r="G22" s="6">
        <v>-22.272098676666456</v>
      </c>
      <c r="H22" s="3"/>
      <c r="I22" s="6">
        <v>114.7724144850515</v>
      </c>
      <c r="J22" s="6">
        <v>17.12675683715827</v>
      </c>
      <c r="L22" s="6">
        <v>107.70267421844237</v>
      </c>
      <c r="M22" s="6">
        <v>23.089465464840437</v>
      </c>
      <c r="P22" s="6">
        <v>58.769338492288774</v>
      </c>
      <c r="Q22" s="6">
        <v>-14.391318608416002</v>
      </c>
      <c r="S22" s="6">
        <v>107.37512538695755</v>
      </c>
      <c r="T22" s="6">
        <v>-24.79759376169531</v>
      </c>
    </row>
    <row r="23" spans="3:20" ht="12.75">
      <c r="C23" s="6">
        <v>57.81184278735501</v>
      </c>
      <c r="D23" s="6">
        <v>14.227357738038801</v>
      </c>
      <c r="F23" s="6">
        <v>51.6849773004226</v>
      </c>
      <c r="G23" s="6">
        <v>-24.54605003549063</v>
      </c>
      <c r="H23" s="3"/>
      <c r="I23" s="6">
        <v>114.31961325711728</v>
      </c>
      <c r="J23" s="6">
        <v>13.993155088753142</v>
      </c>
      <c r="L23" s="6">
        <v>108.10153529737812</v>
      </c>
      <c r="M23" s="6">
        <v>25.22544394329554</v>
      </c>
      <c r="P23" s="6">
        <v>57.426489340223085</v>
      </c>
      <c r="Q23" s="6">
        <v>-7.585361921836098</v>
      </c>
      <c r="S23" s="6">
        <v>108.7342571278204</v>
      </c>
      <c r="T23" s="6">
        <v>-27.91999631334009</v>
      </c>
    </row>
    <row r="24" spans="3:20" ht="12.75">
      <c r="C24" s="6">
        <v>57.18742894279804</v>
      </c>
      <c r="D24" s="6">
        <v>10.903458174038086</v>
      </c>
      <c r="F24" s="6">
        <v>52.26499304304607</v>
      </c>
      <c r="G24" s="6">
        <v>-26.403845476879642</v>
      </c>
      <c r="H24" s="3"/>
      <c r="I24" s="6">
        <v>113.67031294625203</v>
      </c>
      <c r="J24" s="6">
        <v>10.662832999636</v>
      </c>
      <c r="L24" s="6">
        <v>108.74859697959927</v>
      </c>
      <c r="M24" s="6">
        <v>26.927345282754022</v>
      </c>
      <c r="P24" s="6">
        <v>55.63517845223338</v>
      </c>
      <c r="Q24" s="6">
        <v>-0.37602601799855484</v>
      </c>
      <c r="S24" s="6">
        <v>110.75309516088714</v>
      </c>
      <c r="T24" s="6">
        <v>-29.029157224832478</v>
      </c>
    </row>
    <row r="25" spans="3:20" ht="12.75">
      <c r="C25" s="6">
        <v>56.41135910145125</v>
      </c>
      <c r="D25" s="6">
        <v>7.428191886737668</v>
      </c>
      <c r="F25" s="6">
        <v>53.076224380578886</v>
      </c>
      <c r="G25" s="6">
        <v>-27.794854451279534</v>
      </c>
      <c r="H25" s="3"/>
      <c r="I25" s="6">
        <v>112.8686447578973</v>
      </c>
      <c r="J25" s="6">
        <v>7.187685184813949</v>
      </c>
      <c r="L25" s="6">
        <v>109.60427921940972</v>
      </c>
      <c r="M25" s="6">
        <v>28.148485028752233</v>
      </c>
      <c r="P25" s="6">
        <v>53.80830485424923</v>
      </c>
      <c r="Q25" s="6">
        <v>6.84576503189396</v>
      </c>
      <c r="S25" s="6">
        <v>112.79999865650562</v>
      </c>
      <c r="T25" s="6">
        <v>-27.982962707364397</v>
      </c>
    </row>
    <row r="26" spans="3:20" ht="12.75">
      <c r="C26" s="6">
        <v>55.531917768897294</v>
      </c>
      <c r="D26" s="6">
        <v>3.851652216468705</v>
      </c>
      <c r="F26" s="6">
        <v>54.06339314403242</v>
      </c>
      <c r="G26" s="6">
        <v>-28.677737449874744</v>
      </c>
      <c r="H26" s="3"/>
      <c r="I26" s="6">
        <v>111.96332153044797</v>
      </c>
      <c r="J26" s="6">
        <v>3.6174011630433918</v>
      </c>
      <c r="L26" s="6">
        <v>110.60636386352398</v>
      </c>
      <c r="M26" s="6">
        <v>28.85290737124995</v>
      </c>
      <c r="P26" s="6">
        <v>52.35933326743781</v>
      </c>
      <c r="Q26" s="6">
        <v>13.69338576693002</v>
      </c>
      <c r="S26" s="6">
        <v>114.2336509151773</v>
      </c>
      <c r="T26" s="6">
        <v>-24.90377017548233</v>
      </c>
    </row>
    <row r="27" spans="3:20" ht="12.75">
      <c r="C27" s="6">
        <v>54.60022663433716</v>
      </c>
      <c r="D27" s="6">
        <v>0.222441431620697</v>
      </c>
      <c r="F27" s="6">
        <v>55.15086094180877</v>
      </c>
      <c r="G27" s="6">
        <v>-29.024550613417624</v>
      </c>
      <c r="H27" s="3"/>
      <c r="I27" s="6">
        <v>111.00560952654493</v>
      </c>
      <c r="J27" s="6">
        <v>-3.866981510645146E-06</v>
      </c>
      <c r="L27" s="6">
        <v>111.67504017170143</v>
      </c>
      <c r="M27" s="6">
        <v>29.019114380431596</v>
      </c>
      <c r="P27" s="6">
        <v>51.65642329641968</v>
      </c>
      <c r="Q27" s="6">
        <v>19.76002967387794</v>
      </c>
      <c r="S27" s="6">
        <v>114.68086767513414</v>
      </c>
      <c r="T27" s="6">
        <v>-20.127886505289283</v>
      </c>
    </row>
    <row r="28" spans="3:20" ht="12.75">
      <c r="C28" s="5">
        <v>53.66875546252155</v>
      </c>
      <c r="D28" s="5">
        <v>-3.4115818055820974</v>
      </c>
      <c r="F28" s="5">
        <v>56.25050178261724</v>
      </c>
      <c r="G28" s="5">
        <v>-28.823927847563272</v>
      </c>
      <c r="I28" s="5">
        <v>110.0478975189704</v>
      </c>
      <c r="J28" s="5">
        <v>-3.61740881406999</v>
      </c>
      <c r="L28" s="6">
        <v>112.72191159066931</v>
      </c>
      <c r="M28" s="6">
        <v>28.642558937700095</v>
      </c>
      <c r="P28" s="6">
        <v>51.944664031861414</v>
      </c>
      <c r="Q28" s="6">
        <v>24.610853568602263</v>
      </c>
      <c r="S28" s="6">
        <v>114.11672866504064</v>
      </c>
      <c r="T28" s="6">
        <v>-14.092490422927535</v>
      </c>
    </row>
    <row r="29" spans="3:20" ht="12.75">
      <c r="C29" s="5">
        <v>52.79014717468914</v>
      </c>
      <c r="D29" s="5">
        <v>-7.00243081126054</v>
      </c>
      <c r="F29" s="5">
        <v>57.272629874575216</v>
      </c>
      <c r="G29" s="5">
        <v>-28.08247168829677</v>
      </c>
      <c r="I29" s="5">
        <v>109.14257427754083</v>
      </c>
      <c r="J29" s="5">
        <v>-7.187692589190701</v>
      </c>
      <c r="L29" s="6">
        <v>113.66112962508701</v>
      </c>
      <c r="M29" s="6">
        <v>27.736191403956457</v>
      </c>
      <c r="P29" s="6">
        <v>53.22750187100119</v>
      </c>
      <c r="Q29" s="6">
        <v>27.813857165310612</v>
      </c>
      <c r="S29" s="6">
        <v>112.77330255658762</v>
      </c>
      <c r="T29" s="6">
        <v>-7.2437717935178485</v>
      </c>
    </row>
    <row r="30" spans="3:20" ht="12.75">
      <c r="C30" s="5">
        <v>52.01604679680051</v>
      </c>
      <c r="D30" s="5">
        <v>-10.501112596491874</v>
      </c>
      <c r="F30" s="5">
        <v>58.13732771282831</v>
      </c>
      <c r="G30" s="5">
        <v>-26.823938487999875</v>
      </c>
      <c r="I30" s="5">
        <v>108.34090605592603</v>
      </c>
      <c r="J30" s="5">
        <v>-10.662840000243456</v>
      </c>
      <c r="L30" s="6">
        <v>114.41987459187862</v>
      </c>
      <c r="M30" s="6">
        <v>26.32888996731224</v>
      </c>
      <c r="P30" s="6">
        <f>P6</f>
        <v>55.15668159919106</v>
      </c>
      <c r="Q30" s="6">
        <f>Q6</f>
        <v>29.02451100445151</v>
      </c>
      <c r="S30" s="6">
        <f>S6</f>
        <v>111.00000000011994</v>
      </c>
      <c r="T30" s="6">
        <f>T6</f>
        <v>6.655019071251165E-11</v>
      </c>
    </row>
    <row r="31" spans="3:13" ht="12.75">
      <c r="C31" s="5">
        <v>51.39561940411513</v>
      </c>
      <c r="D31" s="5">
        <v>-13.856861102192132</v>
      </c>
      <c r="F31" s="5">
        <v>58.78333527278082</v>
      </c>
      <c r="G31" s="5">
        <v>-25.086463161608318</v>
      </c>
      <c r="I31" s="5">
        <v>107.69160567741203</v>
      </c>
      <c r="J31" s="5">
        <v>-13.993161539843088</v>
      </c>
      <c r="L31" s="6">
        <v>114.94570046256261</v>
      </c>
      <c r="M31" s="6">
        <v>24.462230259417225</v>
      </c>
    </row>
    <row r="32" spans="3:13" ht="12.75">
      <c r="C32" s="5">
        <v>50.973459138428474</v>
      </c>
      <c r="D32" s="5">
        <v>-17.01662268337808</v>
      </c>
      <c r="F32" s="5">
        <v>59.17274798681951</v>
      </c>
      <c r="G32" s="5">
        <v>-22.918605393991264</v>
      </c>
      <c r="I32" s="5">
        <v>107.23880432623349</v>
      </c>
      <c r="J32" s="5">
        <v>-17.126762609653113</v>
      </c>
      <c r="L32" s="8">
        <v>115.20959917319415</v>
      </c>
      <c r="M32" s="8">
        <v>22.186453897721407</v>
      </c>
    </row>
    <row r="33" spans="3:13" ht="12.75">
      <c r="C33">
        <v>50.78665602122627</v>
      </c>
      <c r="D33">
        <v>-19.924973223843537</v>
      </c>
      <c r="F33">
        <v>59.29140774453311</v>
      </c>
      <c r="G33">
        <v>-20.37517466049909</v>
      </c>
      <c r="I33">
        <v>107.01920188944601</v>
      </c>
      <c r="J33">
        <v>-20.00943508640366</v>
      </c>
      <c r="L33" s="9">
        <v>115.20517248540453</v>
      </c>
      <c r="M33" s="9">
        <v>19.556528318013196</v>
      </c>
    </row>
    <row r="34" spans="3:13" ht="12.75">
      <c r="C34">
        <v>50.860949246101455</v>
      </c>
      <c r="D34">
        <v>-22.52468522208509</v>
      </c>
      <c r="F34">
        <v>59.14613295376808</v>
      </c>
      <c r="G34">
        <v>-17.513608354930337</v>
      </c>
      <c r="I34">
        <v>107.05832945433376</v>
      </c>
      <c r="J34">
        <v>-22.58518188300359</v>
      </c>
      <c r="L34" s="9">
        <v>114.9452550665479</v>
      </c>
      <c r="M34" s="9">
        <v>16.628930834131047</v>
      </c>
    </row>
    <row r="35" spans="3:13" ht="12.75">
      <c r="C35" s="3">
        <v>51.20621043701072</v>
      </c>
      <c r="D35">
        <v>-24.75817162324295</v>
      </c>
      <c r="F35" s="3">
        <v>58.76037440048444</v>
      </c>
      <c r="G35">
        <v>-14.39131860841848</v>
      </c>
      <c r="I35" s="3">
        <v>107.36616129515268</v>
      </c>
      <c r="J35">
        <v>-24.797593761694653</v>
      </c>
      <c r="L35" s="3">
        <v>114.457497534479</v>
      </c>
      <c r="M35">
        <v>13.459434574287176</v>
      </c>
    </row>
    <row r="36" spans="3:13" ht="12.75">
      <c r="C36">
        <v>51.811982238345685</v>
      </c>
      <c r="D36">
        <v>-26.569964816006163</v>
      </c>
      <c r="F36">
        <v>58.16964300385746</v>
      </c>
      <c r="G36">
        <v>-11.064085727751362</v>
      </c>
      <c r="I36">
        <v>107.93277666108689</v>
      </c>
      <c r="J36">
        <v>-26.592233003259356</v>
      </c>
      <c r="L36">
        <v>113.78005101930908</v>
      </c>
      <c r="M36">
        <v>10.101884888584427</v>
      </c>
    </row>
    <row r="37" spans="3:13" ht="12.75">
      <c r="C37">
        <v>52.64434053382567</v>
      </c>
      <c r="D37">
        <v>-27.9101976835644</v>
      </c>
      <c r="F37">
        <v>57.417525248418876</v>
      </c>
      <c r="G37">
        <v>-7.585361921838858</v>
      </c>
      <c r="I37">
        <v>108.72529303601566</v>
      </c>
      <c r="J37">
        <v>-27.91999631333977</v>
      </c>
      <c r="L37">
        <v>112.95796903922331</v>
      </c>
      <c r="M37">
        <v>6.607793952895598</v>
      </c>
    </row>
    <row r="38" spans="3:13" ht="12.75">
      <c r="C38">
        <v>53.64566471435388</v>
      </c>
      <c r="D38">
        <v>-28.738732221657823</v>
      </c>
      <c r="F38">
        <v>56.552598421416675</v>
      </c>
      <c r="G38">
        <v>-4.006263124645314</v>
      </c>
      <c r="I38">
        <v>109.6875991996385</v>
      </c>
      <c r="J38">
        <v>-28.741122468964075</v>
      </c>
      <c r="L38">
        <v>112.04050273825528</v>
      </c>
      <c r="M38">
        <v>3.0265320068871504</v>
      </c>
    </row>
    <row r="39" spans="3:13" ht="12.75">
      <c r="C39">
        <v>54.73859315322154</v>
      </c>
      <c r="D39">
        <v>-29.029214273187094</v>
      </c>
      <c r="F39">
        <v>55.62621436042933</v>
      </c>
      <c r="G39">
        <v>-0.37602601800137014</v>
      </c>
      <c r="I39">
        <v>110.74413106908247</v>
      </c>
      <c r="J39">
        <v>-29.02915722483247</v>
      </c>
      <c r="L39">
        <v>111.07918848292552</v>
      </c>
      <c r="M39">
        <v>-0.594090253672595</v>
      </c>
    </row>
    <row r="40" spans="3:13" ht="12.75">
      <c r="C40">
        <v>55.83430134683341</v>
      </c>
      <c r="D40">
        <v>-28.772106005755894</v>
      </c>
      <c r="F40">
        <v>54.69093681324708</v>
      </c>
      <c r="G40">
        <v>3.257256125560755</v>
      </c>
      <c r="I40">
        <v>111.80785198654893</v>
      </c>
      <c r="J40">
        <v>-28.773964033273664</v>
      </c>
      <c r="L40">
        <v>110.1264881552149</v>
      </c>
      <c r="M40">
        <v>-4.2070143289674995</v>
      </c>
    </row>
    <row r="41" spans="3:13" ht="12.75">
      <c r="C41">
        <v>56.84360846816964</v>
      </c>
      <c r="D41">
        <v>-27.975857498817682</v>
      </c>
      <c r="F41">
        <v>53.799340762445404</v>
      </c>
      <c r="G41">
        <v>6.845765031891379</v>
      </c>
      <c r="I41">
        <v>112.79103456470028</v>
      </c>
      <c r="J41">
        <v>-27.98296270736468</v>
      </c>
      <c r="L41">
        <v>109.23468794209396</v>
      </c>
      <c r="M41">
        <v>-7.76503228355696</v>
      </c>
    </row>
    <row r="42" spans="3:13" ht="12.75">
      <c r="C42">
        <v>57.68817542074439</v>
      </c>
      <c r="D42">
        <v>-26.665866765376357</v>
      </c>
      <c r="F42">
        <v>53.00285978093039</v>
      </c>
      <c r="G42">
        <v>10.341076890785555</v>
      </c>
      <c r="I42">
        <v>113.6162249002222</v>
      </c>
      <c r="J42">
        <v>-26.680235019556672</v>
      </c>
      <c r="L42">
        <v>108.45474620156698</v>
      </c>
      <c r="M42">
        <v>-11.219903177692839</v>
      </c>
    </row>
    <row r="43" spans="3:13" ht="12.75">
      <c r="C43">
        <v>58.30901532207765</v>
      </c>
      <c r="D43">
        <v>-24.881540205596067</v>
      </c>
      <c r="F43">
        <v>52.35036917563338</v>
      </c>
      <c r="G43">
        <v>13.693385766927399</v>
      </c>
      <c r="I43">
        <v>114.22468682337272</v>
      </c>
      <c r="J43">
        <v>-24.90377017548269</v>
      </c>
      <c r="L43">
        <v>107.83478349057117</v>
      </c>
      <c r="M43">
        <v>-14.521603594166443</v>
      </c>
    </row>
    <row r="44" spans="3:13" ht="12.75">
      <c r="C44">
        <v>58.67072474966014</v>
      </c>
      <c r="D44">
        <v>-22.672272283709713</v>
      </c>
      <c r="F44">
        <v>51.886214489357116</v>
      </c>
      <c r="G44">
        <v>16.850964441870968</v>
      </c>
      <c r="I44">
        <v>114.58073063095628</v>
      </c>
      <c r="J44">
        <v>-22.701620724125572</v>
      </c>
      <c r="L44">
        <v>107.4179323308209</v>
      </c>
      <c r="M44">
        <v>-17.61785311762788</v>
      </c>
    </row>
    <row r="45" spans="3:13" ht="12.75">
      <c r="C45">
        <v>58.76148063900918</v>
      </c>
      <c r="D45">
        <v>-20.093297282053367</v>
      </c>
      <c r="F45">
        <v>51.647459204614925</v>
      </c>
      <c r="G45">
        <v>19.760029673875746</v>
      </c>
      <c r="I45">
        <v>114.6719035833299</v>
      </c>
      <c r="J45">
        <v>-20.12788650528956</v>
      </c>
      <c r="L45">
        <v>107.23934054341362</v>
      </c>
      <c r="M45">
        <v>-20.454094420444225</v>
      </c>
    </row>
    <row r="46" spans="3:13" ht="12.75">
      <c r="C46">
        <v>58.590034037221336</v>
      </c>
      <c r="D46">
        <v>-17.202154714465586</v>
      </c>
      <c r="F46">
        <v>51.66027667787973</v>
      </c>
      <c r="G46">
        <v>22.36521384541091</v>
      </c>
      <c r="I46">
        <v>114.50619173408514</v>
      </c>
      <c r="J46">
        <v>-17.23925615597126</v>
      </c>
      <c r="L46">
        <v>107.32230036080041</v>
      </c>
      <c r="M46">
        <v>-22.974143035439656</v>
      </c>
    </row>
    <row r="47" spans="3:13" ht="12.75">
      <c r="C47">
        <v>58.18128810058329</v>
      </c>
      <c r="D47">
        <v>-14.056145455529485</v>
      </c>
      <c r="F47">
        <v>51.93569994005602</v>
      </c>
      <c r="G47">
        <v>24.610853568600568</v>
      </c>
      <c r="I47">
        <v>114.10776457323601</v>
      </c>
      <c r="J47">
        <v>-14.092490422927863</v>
      </c>
      <c r="L47">
        <v>107.67380646190803</v>
      </c>
      <c r="M47">
        <v>-25.121721807954742</v>
      </c>
    </row>
    <row r="48" spans="3:13" ht="12.75">
      <c r="C48">
        <v>57.57175832218282</v>
      </c>
      <c r="D48">
        <v>-10.710827927211138</v>
      </c>
      <c r="F48">
        <v>52.465383950964046</v>
      </c>
      <c r="G48">
        <v>26.443246421074214</v>
      </c>
      <c r="I48">
        <v>113.51254063731172</v>
      </c>
      <c r="J48">
        <v>-10.742912651959164</v>
      </c>
      <c r="L48">
        <v>108.28032973592306</v>
      </c>
      <c r="M48">
        <v>-26.84301372726582</v>
      </c>
    </row>
    <row r="49" spans="3:13" ht="12.75">
      <c r="C49">
        <v>56.80567376431406</v>
      </c>
      <c r="D49">
        <v>-7.219403726100008</v>
      </c>
      <c r="F49">
        <v>53.21853777919559</v>
      </c>
      <c r="G49">
        <v>27.813857165309695</v>
      </c>
      <c r="I49">
        <v>112.76433846478358</v>
      </c>
      <c r="J49">
        <v>-7.2437717935179196</v>
      </c>
      <c r="L49">
        <v>109.1051030964773</v>
      </c>
      <c r="M49">
        <v>-28.090162950275083</v>
      </c>
    </row>
    <row r="50" spans="3:13" ht="12.75">
      <c r="C50">
        <v>55.93198774343185</v>
      </c>
      <c r="D50">
        <v>-3.632767365952511</v>
      </c>
      <c r="F50">
        <v>54.14149627555861</v>
      </c>
      <c r="G50">
        <v>28.68316570787862</v>
      </c>
      <c r="I50">
        <v>111.91189696251875</v>
      </c>
      <c r="J50">
        <v>-3.6462641290578763</v>
      </c>
      <c r="L50">
        <v>110.08845101996943</v>
      </c>
      <c r="M50">
        <v>-28.825331193738588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2010-03-29T08:04:27Z</cp:lastPrinted>
  <dcterms:created xsi:type="dcterms:W3CDTF">2010-03-05T14:44:31Z</dcterms:created>
  <dcterms:modified xsi:type="dcterms:W3CDTF">2012-12-28T15:34:17Z</dcterms:modified>
  <cp:category/>
  <cp:version/>
  <cp:contentType/>
  <cp:contentStatus/>
</cp:coreProperties>
</file>