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0" windowWidth="9427" windowHeight="4627" activeTab="0"/>
  </bookViews>
  <sheets>
    <sheet name="Ergebnisse" sheetId="1" r:id="rId1"/>
    <sheet name="Parameter" sheetId="2" r:id="rId2"/>
    <sheet name="Graphik" sheetId="3" r:id="rId3"/>
  </sheets>
  <definedNames>
    <definedName name="e">'Ergebnisse'!$C$4</definedName>
    <definedName name="n">'Ergebnisse'!$G$10</definedName>
    <definedName name="rho">'Ergebnisse'!$F$2</definedName>
    <definedName name="T">'Ergebnisse'!$G$13</definedName>
  </definedNames>
  <calcPr fullCalcOnLoad="1" refMode="R1C1"/>
</workbook>
</file>

<file path=xl/sharedStrings.xml><?xml version="1.0" encoding="utf-8"?>
<sst xmlns="http://schemas.openxmlformats.org/spreadsheetml/2006/main" count="26" uniqueCount="20">
  <si>
    <t>e</t>
  </si>
  <si>
    <t>i</t>
  </si>
  <si>
    <t>OMEGA</t>
  </si>
  <si>
    <t>u</t>
  </si>
  <si>
    <t>A</t>
  </si>
  <si>
    <t>Beta</t>
  </si>
  <si>
    <t>Länge</t>
  </si>
  <si>
    <t>Breite</t>
  </si>
  <si>
    <t>omega Arg Peri</t>
  </si>
  <si>
    <t>drei</t>
  </si>
  <si>
    <t>QZS3</t>
  </si>
  <si>
    <t>QZS1</t>
  </si>
  <si>
    <t>QZS2</t>
  </si>
  <si>
    <t>QSZ1</t>
  </si>
  <si>
    <t>QSZ2</t>
  </si>
  <si>
    <t>Tokio</t>
  </si>
  <si>
    <t xml:space="preserve"> </t>
  </si>
  <si>
    <t>Das Programm wurde beendet.</t>
  </si>
  <si>
    <t xml:space="preserve">Visualisierung der Bodenspuren der japanischen QZSS Satelliten: </t>
  </si>
  <si>
    <t>Start mit: Strg + q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</si>
</sst>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.95"/>
      <color indexed="8"/>
      <name val="Arial"/>
      <family val="0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3725"/>
          <c:w val="0.826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Graphik!$F$1</c:f>
              <c:strCache>
                <c:ptCount val="1"/>
                <c:pt idx="0">
                  <c:v>QZS1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Graphik!$F$3:$F$50</c:f>
              <c:numCache>
                <c:ptCount val="48"/>
                <c:pt idx="0">
                  <c:v>122.30596867634654</c:v>
                </c:pt>
                <c:pt idx="1">
                  <c:v>121.17779036832076</c:v>
                </c:pt>
                <c:pt idx="2">
                  <c:v>120.57012866984337</c:v>
                </c:pt>
                <c:pt idx="3">
                  <c:v>120.63172456123773</c:v>
                </c:pt>
                <c:pt idx="4">
                  <c:v>121.51024683381766</c:v>
                </c:pt>
                <c:pt idx="5">
                  <c:v>123.32675091272183</c:v>
                </c:pt>
                <c:pt idx="6">
                  <c:v>126.12554930942439</c:v>
                </c:pt>
                <c:pt idx="7">
                  <c:v>129.80801644978203</c:v>
                </c:pt>
                <c:pt idx="8">
                  <c:v>134.08475562322855</c:v>
                </c:pt>
                <c:pt idx="9">
                  <c:v>138.50200129591371</c:v>
                </c:pt>
                <c:pt idx="10">
                  <c:v>142.56268982610206</c:v>
                </c:pt>
                <c:pt idx="11">
                  <c:v>145.87629125488715</c:v>
                </c:pt>
                <c:pt idx="12">
                  <c:v>148.24061115023213</c:v>
                </c:pt>
                <c:pt idx="13">
                  <c:v>149.62874838595124</c:v>
                </c:pt>
                <c:pt idx="14">
                  <c:v>150.12675520160747</c:v>
                </c:pt>
                <c:pt idx="15">
                  <c:v>149.8723042428677</c:v>
                </c:pt>
                <c:pt idx="16">
                  <c:v>149.01482498449087</c:v>
                </c:pt>
                <c:pt idx="17">
                  <c:v>147.69591236382246</c:v>
                </c:pt>
                <c:pt idx="18">
                  <c:v>146.04255073594618</c:v>
                </c:pt>
                <c:pt idx="19">
                  <c:v>144.16683364047915</c:v>
                </c:pt>
                <c:pt idx="20">
                  <c:v>142.16836946576367</c:v>
                </c:pt>
                <c:pt idx="21">
                  <c:v>140.13742013176355</c:v>
                </c:pt>
                <c:pt idx="22">
                  <c:v>138.15784470966892</c:v>
                </c:pt>
                <c:pt idx="23">
                  <c:v>136.30937225953983</c:v>
                </c:pt>
                <c:pt idx="24">
                  <c:v>134.66884511197736</c:v>
                </c:pt>
                <c:pt idx="25">
                  <c:v>133.31000404632294</c:v>
                </c:pt>
                <c:pt idx="26">
                  <c:v>132.30123556923343</c:v>
                </c:pt>
                <c:pt idx="27">
                  <c:v>131.70060073613925</c:v>
                </c:pt>
                <c:pt idx="28">
                  <c:v>131.54764521218527</c:v>
                </c:pt>
                <c:pt idx="29">
                  <c:v>131.8523004852769</c:v>
                </c:pt>
                <c:pt idx="30">
                  <c:v>132.58291963224914</c:v>
                </c:pt>
                <c:pt idx="31">
                  <c:v>133.65785808654095</c:v>
                </c:pt>
                <c:pt idx="32">
                  <c:v>134.94648854799476</c:v>
                </c:pt>
                <c:pt idx="33">
                  <c:v>136.2837272346442</c:v>
                </c:pt>
                <c:pt idx="34">
                  <c:v>137.49620614320858</c:v>
                </c:pt>
                <c:pt idx="35">
                  <c:v>138.43148559500167</c:v>
                </c:pt>
                <c:pt idx="36">
                  <c:v>138.97976201798815</c:v>
                </c:pt>
                <c:pt idx="37">
                  <c:v>139.08218668974627</c:v>
                </c:pt>
                <c:pt idx="38">
                  <c:v>138.72697379702657</c:v>
                </c:pt>
                <c:pt idx="39">
                  <c:v>137.93871792442079</c:v>
                </c:pt>
                <c:pt idx="40">
                  <c:v>136.76641447672367</c:v>
                </c:pt>
                <c:pt idx="41">
                  <c:v>135.27352732258956</c:v>
                </c:pt>
                <c:pt idx="42">
                  <c:v>133.53125878129106</c:v>
                </c:pt>
                <c:pt idx="43">
                  <c:v>131.6148695210309</c:v>
                </c:pt>
                <c:pt idx="44">
                  <c:v>129.60241299840058</c:v>
                </c:pt>
                <c:pt idx="45">
                  <c:v>127.57523067900514</c:v>
                </c:pt>
                <c:pt idx="46">
                  <c:v>125.6196986083506</c:v>
                </c:pt>
                <c:pt idx="47">
                  <c:v>123.82984389917067</c:v>
                </c:pt>
              </c:numCache>
            </c:numRef>
          </c:xVal>
          <c:yVal>
            <c:numRef>
              <c:f>Graphik!$G$3:$G$50</c:f>
              <c:numCache>
                <c:ptCount val="48"/>
                <c:pt idx="0">
                  <c:v>-13.503017316743252</c:v>
                </c:pt>
                <c:pt idx="1">
                  <c:v>-18.713792636405678</c:v>
                </c:pt>
                <c:pt idx="2">
                  <c:v>-23.7843355927161</c:v>
                </c:pt>
                <c:pt idx="3">
                  <c:v>-28.60111962842532</c:v>
                </c:pt>
                <c:pt idx="4">
                  <c:v>-33.02086857108988</c:v>
                </c:pt>
                <c:pt idx="5">
                  <c:v>-36.868668147673574</c:v>
                </c:pt>
                <c:pt idx="6">
                  <c:v>-39.944367536995514</c:v>
                </c:pt>
                <c:pt idx="7">
                  <c:v>-42.044005050071995</c:v>
                </c:pt>
                <c:pt idx="8">
                  <c:v>-42.999169120061744</c:v>
                </c:pt>
                <c:pt idx="9">
                  <c:v>-42.72383229489345</c:v>
                </c:pt>
                <c:pt idx="10">
                  <c:v>-41.243449117833876</c:v>
                </c:pt>
                <c:pt idx="11">
                  <c:v>-38.685978307453155</c:v>
                </c:pt>
                <c:pt idx="12">
                  <c:v>-35.24142791700724</c:v>
                </c:pt>
                <c:pt idx="13">
                  <c:v>-31.115904543745675</c:v>
                </c:pt>
                <c:pt idx="14">
                  <c:v>-26.49994322657915</c:v>
                </c:pt>
                <c:pt idx="15">
                  <c:v>-21.554545043173757</c:v>
                </c:pt>
                <c:pt idx="16">
                  <c:v>-16.409253177596607</c:v>
                </c:pt>
                <c:pt idx="17">
                  <c:v>-11.16592985010989</c:v>
                </c:pt>
                <c:pt idx="18">
                  <c:v>-5.904273111843652</c:v>
                </c:pt>
                <c:pt idx="19">
                  <c:v>-0.687254740244368</c:v>
                </c:pt>
                <c:pt idx="20">
                  <c:v>4.434125642096593</c:v>
                </c:pt>
                <c:pt idx="21">
                  <c:v>9.416837209539512</c:v>
                </c:pt>
                <c:pt idx="22">
                  <c:v>14.222446552353619</c:v>
                </c:pt>
                <c:pt idx="23">
                  <c:v>18.814230348644074</c:v>
                </c:pt>
                <c:pt idx="24">
                  <c:v>23.154663182137178</c:v>
                </c:pt>
                <c:pt idx="25">
                  <c:v>27.203250130048964</c:v>
                </c:pt>
                <c:pt idx="26">
                  <c:v>30.914790975604667</c:v>
                </c:pt>
                <c:pt idx="27">
                  <c:v>34.238323837142744</c:v>
                </c:pt>
                <c:pt idx="28">
                  <c:v>37.11718635210186</c:v>
                </c:pt>
                <c:pt idx="29">
                  <c:v>39.490781951818775</c:v>
                </c:pt>
                <c:pt idx="30">
                  <c:v>41.29858603969529</c:v>
                </c:pt>
                <c:pt idx="31">
                  <c:v>42.486450053658686</c:v>
                </c:pt>
                <c:pt idx="32">
                  <c:v>43.01426879682609</c:v>
                </c:pt>
                <c:pt idx="33">
                  <c:v>42.86292577554387</c:v>
                </c:pt>
                <c:pt idx="34">
                  <c:v>42.037988740769485</c:v>
                </c:pt>
                <c:pt idx="35">
                  <c:v>40.56860744526164</c:v>
                </c:pt>
                <c:pt idx="36">
                  <c:v>38.502088906864394</c:v>
                </c:pt>
                <c:pt idx="37">
                  <c:v>35.89631718021202</c:v>
                </c:pt>
                <c:pt idx="38">
                  <c:v>32.81249819464013</c:v>
                </c:pt>
                <c:pt idx="39">
                  <c:v>29.309831485987644</c:v>
                </c:pt>
                <c:pt idx="40">
                  <c:v>25.442547551715066</c:v>
                </c:pt>
                <c:pt idx="41">
                  <c:v>21.258975945882753</c:v>
                </c:pt>
                <c:pt idx="42">
                  <c:v>16.802046818919056</c:v>
                </c:pt>
                <c:pt idx="43">
                  <c:v>12.110691727650014</c:v>
                </c:pt>
                <c:pt idx="44">
                  <c:v>7.2217911714186975</c:v>
                </c:pt>
                <c:pt idx="45">
                  <c:v>2.1724979559806825</c:v>
                </c:pt>
                <c:pt idx="46">
                  <c:v>-2.9970931143826762</c:v>
                </c:pt>
                <c:pt idx="47">
                  <c:v>-8.240859485865482</c:v>
                </c:pt>
              </c:numCache>
            </c:numRef>
          </c:yVal>
          <c:smooth val="0"/>
        </c:ser>
        <c:axId val="6200939"/>
        <c:axId val="55808452"/>
      </c:scatterChart>
      <c:valAx>
        <c:axId val="6200939"/>
        <c:scaling>
          <c:orientation val="minMax"/>
          <c:max val="180"/>
          <c:min val="9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8452"/>
        <c:crosses val="autoZero"/>
        <c:crossBetween val="midCat"/>
        <c:dispUnits/>
        <c:majorUnit val="30"/>
      </c:valAx>
      <c:valAx>
        <c:axId val="55808452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939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25"/>
          <c:y val="0.0105"/>
          <c:w val="0.136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4975"/>
          <c:w val="0.95225"/>
          <c:h val="0.8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Graphik!$I$1</c:f>
              <c:strCache>
                <c:ptCount val="1"/>
                <c:pt idx="0">
                  <c:v>QZS2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Graphik!$I$3:$I$50</c:f>
              <c:numCache>
                <c:ptCount val="48"/>
                <c:pt idx="0">
                  <c:v>134.1783715986152</c:v>
                </c:pt>
                <c:pt idx="1">
                  <c:v>135.51792368573774</c:v>
                </c:pt>
                <c:pt idx="2">
                  <c:v>136.8131162369466</c:v>
                </c:pt>
                <c:pt idx="3">
                  <c:v>137.90225942514832</c:v>
                </c:pt>
                <c:pt idx="4">
                  <c:v>138.6525341428527</c:v>
                </c:pt>
                <c:pt idx="5">
                  <c:v>138.9797114171183</c:v>
                </c:pt>
                <c:pt idx="6">
                  <c:v>138.84978230549555</c:v>
                </c:pt>
                <c:pt idx="7">
                  <c:v>138.27086941801136</c:v>
                </c:pt>
                <c:pt idx="8">
                  <c:v>137.281315810198</c:v>
                </c:pt>
                <c:pt idx="9">
                  <c:v>135.93847569471933</c:v>
                </c:pt>
                <c:pt idx="10">
                  <c:v>134.3103608544647</c:v>
                </c:pt>
                <c:pt idx="11">
                  <c:v>132.47051644802505</c:v>
                </c:pt>
                <c:pt idx="12">
                  <c:v>130.49564829885094</c:v>
                </c:pt>
                <c:pt idx="13">
                  <c:v>128.46532096095697</c:v>
                </c:pt>
                <c:pt idx="14">
                  <c:v>126.4631390949503</c:v>
                </c:pt>
                <c:pt idx="15">
                  <c:v>124.57897710442862</c:v>
                </c:pt>
                <c:pt idx="16">
                  <c:v>122.91189828032289</c:v>
                </c:pt>
                <c:pt idx="17">
                  <c:v>121.57330006710227</c:v>
                </c:pt>
                <c:pt idx="18">
                  <c:v>120.6893914136837</c:v>
                </c:pt>
                <c:pt idx="19">
                  <c:v>120.40111896984163</c:v>
                </c:pt>
                <c:pt idx="20">
                  <c:v>120.85784667415892</c:v>
                </c:pt>
                <c:pt idx="21">
                  <c:v>122.19859235701412</c:v>
                </c:pt>
                <c:pt idx="22">
                  <c:v>124.5133151302958</c:v>
                </c:pt>
                <c:pt idx="23">
                  <c:v>127.7824251490101</c:v>
                </c:pt>
                <c:pt idx="24">
                  <c:v>131.8135025100553</c:v>
                </c:pt>
                <c:pt idx="25">
                  <c:v>136.22437263371017</c:v>
                </c:pt>
                <c:pt idx="26">
                  <c:v>140.5199741430946</c:v>
                </c:pt>
                <c:pt idx="27">
                  <c:v>144.24082840398498</c:v>
                </c:pt>
                <c:pt idx="28">
                  <c:v>147.08782064905952</c:v>
                </c:pt>
                <c:pt idx="29">
                  <c:v>148.9534998042307</c:v>
                </c:pt>
                <c:pt idx="30">
                  <c:v>149.87662390777237</c:v>
                </c:pt>
                <c:pt idx="31">
                  <c:v>149.97578573158486</c:v>
                </c:pt>
                <c:pt idx="32">
                  <c:v>149.39815080933815</c:v>
                </c:pt>
                <c:pt idx="33">
                  <c:v>148.29065708942204</c:v>
                </c:pt>
                <c:pt idx="34">
                  <c:v>146.7878386216859</c:v>
                </c:pt>
                <c:pt idx="35">
                  <c:v>145.00895865490895</c:v>
                </c:pt>
                <c:pt idx="36">
                  <c:v>143.05942475399618</c:v>
                </c:pt>
                <c:pt idx="37">
                  <c:v>141.03372788924662</c:v>
                </c:pt>
                <c:pt idx="38">
                  <c:v>139.0185600166713</c:v>
                </c:pt>
                <c:pt idx="39">
                  <c:v>137.09546510802704</c:v>
                </c:pt>
                <c:pt idx="40">
                  <c:v>135.34263785538192</c:v>
                </c:pt>
                <c:pt idx="41">
                  <c:v>133.83549250347056</c:v>
                </c:pt>
                <c:pt idx="42">
                  <c:v>132.6455002593547</c:v>
                </c:pt>
                <c:pt idx="43">
                  <c:v>131.83664683068412</c:v>
                </c:pt>
                <c:pt idx="44">
                  <c:v>131.45886577751168</c:v>
                </c:pt>
                <c:pt idx="45">
                  <c:v>131.53825409462357</c:v>
                </c:pt>
                <c:pt idx="46">
                  <c:v>132.06513632557972</c:v>
                </c:pt>
                <c:pt idx="47">
                  <c:v>132.98319937336757</c:v>
                </c:pt>
              </c:numCache>
            </c:numRef>
          </c:xVal>
          <c:yVal>
            <c:numRef>
              <c:f>Graphik!$J$3:$J$50</c:f>
              <c:numCache>
                <c:ptCount val="48"/>
                <c:pt idx="0">
                  <c:v>42.837422491127185</c:v>
                </c:pt>
                <c:pt idx="1">
                  <c:v>43.022917444886374</c:v>
                </c:pt>
                <c:pt idx="2">
                  <c:v>42.528929315983504</c:v>
                </c:pt>
                <c:pt idx="3">
                  <c:v>41.373388926294176</c:v>
                </c:pt>
                <c:pt idx="4">
                  <c:v>39.59549668790734</c:v>
                </c:pt>
                <c:pt idx="5">
                  <c:v>37.24888311525553</c:v>
                </c:pt>
                <c:pt idx="6">
                  <c:v>34.393919846032254</c:v>
                </c:pt>
                <c:pt idx="7">
                  <c:v>31.09131499577721</c:v>
                </c:pt>
                <c:pt idx="8">
                  <c:v>27.39798692898181</c:v>
                </c:pt>
                <c:pt idx="9">
                  <c:v>23.36519654569555</c:v>
                </c:pt>
                <c:pt idx="10">
                  <c:v>19.038415276168042</c:v>
                </c:pt>
                <c:pt idx="11">
                  <c:v>14.458337330858406</c:v>
                </c:pt>
                <c:pt idx="12">
                  <c:v>9.662588702503426</c:v>
                </c:pt>
                <c:pt idx="13">
                  <c:v>4.687876049100491</c:v>
                </c:pt>
                <c:pt idx="14">
                  <c:v>-0.42751837322219094</c:v>
                </c:pt>
                <c:pt idx="15">
                  <c:v>-5.6408702467775145</c:v>
                </c:pt>
                <c:pt idx="16">
                  <c:v>-10.90166940602371</c:v>
                </c:pt>
                <c:pt idx="17">
                  <c:v>-16.147651630021734</c:v>
                </c:pt>
                <c:pt idx="18">
                  <c:v>-21.30008320319966</c:v>
                </c:pt>
                <c:pt idx="19">
                  <c:v>-26.258349733199722</c:v>
                </c:pt>
                <c:pt idx="20">
                  <c:v>-30.89441402029434</c:v>
                </c:pt>
                <c:pt idx="21">
                  <c:v>-35.0488790391902</c:v>
                </c:pt>
                <c:pt idx="22">
                  <c:v>-38.53249030229056</c:v>
                </c:pt>
                <c:pt idx="23">
                  <c:v>-41.13932701541518</c:v>
                </c:pt>
                <c:pt idx="24">
                  <c:v>-42.67754460052018</c:v>
                </c:pt>
                <c:pt idx="25">
                  <c:v>-43.01494307093918</c:v>
                </c:pt>
                <c:pt idx="26">
                  <c:v>-42.12036528757265</c:v>
                </c:pt>
                <c:pt idx="27">
                  <c:v>-40.07466613807963</c:v>
                </c:pt>
                <c:pt idx="28">
                  <c:v>-37.043207921511396</c:v>
                </c:pt>
                <c:pt idx="29">
                  <c:v>-33.22924181159934</c:v>
                </c:pt>
                <c:pt idx="30">
                  <c:v>-28.833773872298593</c:v>
                </c:pt>
                <c:pt idx="31">
                  <c:v>-24.03323649242003</c:v>
                </c:pt>
                <c:pt idx="32">
                  <c:v>-18.972493365313383</c:v>
                </c:pt>
                <c:pt idx="33">
                  <c:v>-13.766455472725912</c:v>
                </c:pt>
                <c:pt idx="34">
                  <c:v>-8.505076139853776</c:v>
                </c:pt>
                <c:pt idx="35">
                  <c:v>-3.2589589095375855</c:v>
                </c:pt>
                <c:pt idx="36">
                  <c:v>1.9155197114596234</c:v>
                </c:pt>
                <c:pt idx="37">
                  <c:v>6.971844098722877</c:v>
                </c:pt>
                <c:pt idx="38">
                  <c:v>11.86969441972615</c:v>
                </c:pt>
                <c:pt idx="39">
                  <c:v>16.571836964276336</c:v>
                </c:pt>
                <c:pt idx="40">
                  <c:v>21.041435913099647</c:v>
                </c:pt>
                <c:pt idx="41">
                  <c:v>25.239712810549943</c:v>
                </c:pt>
                <c:pt idx="42">
                  <c:v>29.123977342734996</c:v>
                </c:pt>
                <c:pt idx="43">
                  <c:v>32.646192212782765</c:v>
                </c:pt>
                <c:pt idx="44">
                  <c:v>35.752415010498495</c:v>
                </c:pt>
                <c:pt idx="45">
                  <c:v>38.383643604321605</c:v>
                </c:pt>
                <c:pt idx="46">
                  <c:v>40.478664962485375</c:v>
                </c:pt>
                <c:pt idx="47">
                  <c:v>41.97926669272339</c:v>
                </c:pt>
              </c:numCache>
            </c:numRef>
          </c:yVal>
          <c:smooth val="0"/>
        </c:ser>
        <c:axId val="32514021"/>
        <c:axId val="24190734"/>
      </c:scatterChart>
      <c:valAx>
        <c:axId val="32514021"/>
        <c:scaling>
          <c:orientation val="minMax"/>
          <c:max val="180"/>
          <c:min val="9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0734"/>
        <c:crosses val="autoZero"/>
        <c:crossBetween val="midCat"/>
        <c:dispUnits/>
        <c:majorUnit val="30"/>
      </c:valAx>
      <c:valAx>
        <c:axId val="24190734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4021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65"/>
          <c:y val="0.01075"/>
          <c:w val="0.137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35"/>
          <c:w val="0.932"/>
          <c:h val="0.7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Graphik!$C$1</c:f>
              <c:strCache>
                <c:ptCount val="1"/>
                <c:pt idx="0">
                  <c:v>QZS3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Graphik!$C$3:$C$50</c:f>
              <c:numCache>
                <c:ptCount val="48"/>
                <c:pt idx="0">
                  <c:v>148.09403132365375</c:v>
                </c:pt>
                <c:pt idx="1">
                  <c:v>146.5746380986068</c:v>
                </c:pt>
                <c:pt idx="2">
                  <c:v>144.78478343546897</c:v>
                </c:pt>
                <c:pt idx="3">
                  <c:v>142.82925136689752</c:v>
                </c:pt>
                <c:pt idx="4">
                  <c:v>140.80206904792684</c:v>
                </c:pt>
                <c:pt idx="5">
                  <c:v>138.78961254465673</c:v>
                </c:pt>
                <c:pt idx="6">
                  <c:v>136.87322342581777</c:v>
                </c:pt>
                <c:pt idx="7">
                  <c:v>135.1309553945876</c:v>
                </c:pt>
                <c:pt idx="8">
                  <c:v>133.63806950971926</c:v>
                </c:pt>
                <c:pt idx="9">
                  <c:v>132.46576855505657</c:v>
                </c:pt>
                <c:pt idx="10">
                  <c:v>131.67751679679</c:v>
                </c:pt>
                <c:pt idx="11">
                  <c:v>131.32230977459753</c:v>
                </c:pt>
                <c:pt idx="12">
                  <c:v>131.42474174283709</c:v>
                </c:pt>
                <c:pt idx="13">
                  <c:v>131.97302597429226</c:v>
                </c:pt>
                <c:pt idx="14">
                  <c:v>132.90831233279437</c:v>
                </c:pt>
                <c:pt idx="15">
                  <c:v>134.12079569409653</c:v>
                </c:pt>
                <c:pt idx="16">
                  <c:v>135.4580352465432</c:v>
                </c:pt>
                <c:pt idx="17">
                  <c:v>136.74666275524058</c:v>
                </c:pt>
                <c:pt idx="18">
                  <c:v>137.8215952131436</c:v>
                </c:pt>
                <c:pt idx="19">
                  <c:v>138.55220675822275</c:v>
                </c:pt>
                <c:pt idx="20">
                  <c:v>138.85685435975373</c:v>
                </c:pt>
                <c:pt idx="21">
                  <c:v>138.70389225703147</c:v>
                </c:pt>
                <c:pt idx="22">
                  <c:v>138.10325252229387</c:v>
                </c:pt>
                <c:pt idx="23">
                  <c:v>137.09448086992901</c:v>
                </c:pt>
                <c:pt idx="24">
                  <c:v>135.73563804845708</c:v>
                </c:pt>
                <c:pt idx="25">
                  <c:v>134.09511010844446</c:v>
                </c:pt>
                <c:pt idx="26">
                  <c:v>132.24663739279384</c:v>
                </c:pt>
                <c:pt idx="27">
                  <c:v>130.2670619175543</c:v>
                </c:pt>
                <c:pt idx="28">
                  <c:v>128.23611258014142</c:v>
                </c:pt>
                <c:pt idx="29">
                  <c:v>126.23764840524399</c:v>
                </c:pt>
                <c:pt idx="30">
                  <c:v>124.36193129489655</c:v>
                </c:pt>
                <c:pt idx="31">
                  <c:v>122.70856953005297</c:v>
                </c:pt>
                <c:pt idx="32">
                  <c:v>121.38965633576301</c:v>
                </c:pt>
                <c:pt idx="33">
                  <c:v>120.53217547160268</c:v>
                </c:pt>
                <c:pt idx="34">
                  <c:v>120.27772102924945</c:v>
                </c:pt>
                <c:pt idx="35">
                  <c:v>120.7757216004391</c:v>
                </c:pt>
                <c:pt idx="36">
                  <c:v>122.16384937596753</c:v>
                </c:pt>
                <c:pt idx="37">
                  <c:v>124.52815725588357</c:v>
                </c:pt>
                <c:pt idx="38">
                  <c:v>127.84174646341883</c:v>
                </c:pt>
                <c:pt idx="39">
                  <c:v>131.9024263082483</c:v>
                </c:pt>
                <c:pt idx="40">
                  <c:v>136.31967021707132</c:v>
                </c:pt>
                <c:pt idx="41">
                  <c:v>140.59641530509958</c:v>
                </c:pt>
                <c:pt idx="42">
                  <c:v>144.27889359175714</c:v>
                </c:pt>
                <c:pt idx="43">
                  <c:v>147.07770449079564</c:v>
                </c:pt>
                <c:pt idx="44">
                  <c:v>148.89421933969683</c:v>
                </c:pt>
                <c:pt idx="45">
                  <c:v>149.77274927893214</c:v>
                </c:pt>
                <c:pt idx="46">
                  <c:v>149.83434978363593</c:v>
                </c:pt>
                <c:pt idx="47">
                  <c:v>149.2266904114467</c:v>
                </c:pt>
              </c:numCache>
            </c:numRef>
          </c:xVal>
          <c:yVal>
            <c:numRef>
              <c:f>Graphik!$D$3:$D$50</c:f>
              <c:numCache>
                <c:ptCount val="48"/>
                <c:pt idx="0">
                  <c:v>-13.503017316742945</c:v>
                </c:pt>
                <c:pt idx="1">
                  <c:v>-8.240859529335296</c:v>
                </c:pt>
                <c:pt idx="2">
                  <c:v>-2.99709311631797</c:v>
                </c:pt>
                <c:pt idx="3">
                  <c:v>2.1724979559814916</c:v>
                </c:pt>
                <c:pt idx="4">
                  <c:v>7.221791171806059</c:v>
                </c:pt>
                <c:pt idx="5">
                  <c:v>12.110691744834268</c:v>
                </c:pt>
                <c:pt idx="6">
                  <c:v>16.80204694942645</c:v>
                </c:pt>
                <c:pt idx="7">
                  <c:v>21.258976440698966</c:v>
                </c:pt>
                <c:pt idx="8">
                  <c:v>25.442548823034052</c:v>
                </c:pt>
                <c:pt idx="9">
                  <c:v>29.309834001419723</c:v>
                </c:pt>
                <c:pt idx="10">
                  <c:v>32.81250227335611</c:v>
                </c:pt>
                <c:pt idx="11">
                  <c:v>35.89632276400338</c:v>
                </c:pt>
                <c:pt idx="12">
                  <c:v>38.50209541306207</c:v>
                </c:pt>
                <c:pt idx="13">
                  <c:v>40.56861379985195</c:v>
                </c:pt>
                <c:pt idx="14">
                  <c:v>42.037993630344324</c:v>
                </c:pt>
                <c:pt idx="15">
                  <c:v>42.86292805657823</c:v>
                </c:pt>
                <c:pt idx="16">
                  <c:v>43.01426790248227</c:v>
                </c:pt>
                <c:pt idx="17">
                  <c:v>42.48644620854656</c:v>
                </c:pt>
                <c:pt idx="18">
                  <c:v>41.29858017383547</c:v>
                </c:pt>
                <c:pt idx="19">
                  <c:v>39.49077535801486</c:v>
                </c:pt>
                <c:pt idx="20">
                  <c:v>37.11718025391932</c:v>
                </c:pt>
                <c:pt idx="21">
                  <c:v>34.23831905284435</c:v>
                </c:pt>
                <c:pt idx="22">
                  <c:v>30.91478778721559</c:v>
                </c:pt>
                <c:pt idx="23">
                  <c:v>27.20324836012286</c:v>
                </c:pt>
                <c:pt idx="24">
                  <c:v>23.154662400143888</c:v>
                </c:pt>
                <c:pt idx="25">
                  <c:v>18.814230097807208</c:v>
                </c:pt>
                <c:pt idx="26">
                  <c:v>14.222446504604102</c:v>
                </c:pt>
                <c:pt idx="27">
                  <c:v>9.416837206486452</c:v>
                </c:pt>
                <c:pt idx="28">
                  <c:v>4.434125642094573</c:v>
                </c:pt>
                <c:pt idx="29">
                  <c:v>-0.6872547400766253</c:v>
                </c:pt>
                <c:pt idx="30">
                  <c:v>-5.9042730980193</c:v>
                </c:pt>
                <c:pt idx="31">
                  <c:v>-11.165929716591158</c:v>
                </c:pt>
                <c:pt idx="32">
                  <c:v>-16.409252585968577</c:v>
                </c:pt>
                <c:pt idx="33">
                  <c:v>-21.554543336737034</c:v>
                </c:pt>
                <c:pt idx="34">
                  <c:v>-26.499939548710664</c:v>
                </c:pt>
                <c:pt idx="35">
                  <c:v>-31.115898243490697</c:v>
                </c:pt>
                <c:pt idx="36">
                  <c:v>-35.241419145461116</c:v>
                </c:pt>
                <c:pt idx="37">
                  <c:v>-38.68596847842757</c:v>
                </c:pt>
                <c:pt idx="38">
                  <c:v>-41.24344078265175</c:v>
                </c:pt>
                <c:pt idx="39">
                  <c:v>-42.723828187203544</c:v>
                </c:pt>
                <c:pt idx="40">
                  <c:v>-42.99917074695645</c:v>
                </c:pt>
                <c:pt idx="41">
                  <c:v>-42.04401180287695</c:v>
                </c:pt>
                <c:pt idx="42">
                  <c:v>-39.94437705875263</c:v>
                </c:pt>
                <c:pt idx="43">
                  <c:v>-36.86867764360146</c:v>
                </c:pt>
                <c:pt idx="44">
                  <c:v>-33.020876057317956</c:v>
                </c:pt>
                <c:pt idx="45">
                  <c:v>-28.60112442485415</c:v>
                </c:pt>
                <c:pt idx="46">
                  <c:v>-23.784338069329802</c:v>
                </c:pt>
                <c:pt idx="47">
                  <c:v>-18.71379362467913</c:v>
                </c:pt>
              </c:numCache>
            </c:numRef>
          </c:yVal>
          <c:smooth val="0"/>
        </c:ser>
        <c:axId val="16390015"/>
        <c:axId val="13292408"/>
      </c:scatterChart>
      <c:valAx>
        <c:axId val="16390015"/>
        <c:scaling>
          <c:orientation val="minMax"/>
          <c:max val="180"/>
          <c:min val="9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2408"/>
        <c:crosses val="autoZero"/>
        <c:crossBetween val="midCat"/>
        <c:dispUnits/>
        <c:majorUnit val="30"/>
      </c:valAx>
      <c:valAx>
        <c:axId val="13292408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0015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83"/>
          <c:y val="0"/>
          <c:w val="0.13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QZSS-Gesamtkonstellation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775"/>
          <c:w val="0.89575"/>
          <c:h val="0.6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Graphik!$L$1</c:f>
              <c:strCache>
                <c:ptCount val="1"/>
                <c:pt idx="0">
                  <c:v>QZS3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Graphik!$L$3</c:f>
              <c:numCache>
                <c:ptCount val="1"/>
                <c:pt idx="0">
                  <c:v>148.09403132365375</c:v>
                </c:pt>
              </c:numCache>
            </c:numRef>
          </c:xVal>
          <c:yVal>
            <c:numRef>
              <c:f>Graphik!$M$3</c:f>
              <c:numCache>
                <c:ptCount val="1"/>
                <c:pt idx="0">
                  <c:v>-13.503017316742945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Graphik!$O$1</c:f>
              <c:strCache>
                <c:ptCount val="1"/>
                <c:pt idx="0">
                  <c:v>QSZ1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Graphik!$O$3</c:f>
              <c:numCache>
                <c:ptCount val="1"/>
                <c:pt idx="0">
                  <c:v>122.30596867634654</c:v>
                </c:pt>
              </c:numCache>
            </c:numRef>
          </c:xVal>
          <c:yVal>
            <c:numRef>
              <c:f>Graphik!$P$3</c:f>
              <c:numCache>
                <c:ptCount val="1"/>
                <c:pt idx="0">
                  <c:v>-13.503017316743252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Graphik!$R$1</c:f>
              <c:strCache>
                <c:ptCount val="1"/>
                <c:pt idx="0">
                  <c:v>QSZ2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Graphik!$R$3</c:f>
              <c:numCache>
                <c:ptCount val="1"/>
                <c:pt idx="0">
                  <c:v>134.1783715986152</c:v>
                </c:pt>
              </c:numCache>
            </c:numRef>
          </c:xVal>
          <c:yVal>
            <c:numRef>
              <c:f>Graphik!$S$3</c:f>
              <c:numCache>
                <c:ptCount val="1"/>
                <c:pt idx="0">
                  <c:v>42.837422491127185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Graphik!$L$6</c:f>
              <c:strCache>
                <c:ptCount val="1"/>
                <c:pt idx="0">
                  <c:v>Tokio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Graphik!$M$7</c:f>
              <c:numCache>
                <c:ptCount val="1"/>
                <c:pt idx="0">
                  <c:v>139.7</c:v>
                </c:pt>
              </c:numCache>
            </c:numRef>
          </c:xVal>
          <c:yVal>
            <c:numRef>
              <c:f>Graphik!$L$7</c:f>
              <c:numCache>
                <c:ptCount val="1"/>
                <c:pt idx="0">
                  <c:v>35.68333333333333</c:v>
                </c:pt>
              </c:numCache>
            </c:numRef>
          </c:yVal>
          <c:smooth val="0"/>
        </c:ser>
        <c:ser>
          <c:idx val="4"/>
          <c:order val="4"/>
          <c:tx>
            <c:v>Bodenspur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Graphik!$L$10:$L$34</c:f>
              <c:numCache>
                <c:ptCount val="25"/>
                <c:pt idx="0">
                  <c:v>148.09403132365375</c:v>
                </c:pt>
                <c:pt idx="1">
                  <c:v>144.78478343300765</c:v>
                </c:pt>
                <c:pt idx="2">
                  <c:v>140.80206904775847</c:v>
                </c:pt>
                <c:pt idx="3">
                  <c:v>136.8732234660232</c:v>
                </c:pt>
                <c:pt idx="4">
                  <c:v>133.63807022442552</c:v>
                </c:pt>
                <c:pt idx="5">
                  <c:v>131.67752039696313</c:v>
                </c:pt>
                <c:pt idx="6">
                  <c:v>131.42475157916715</c:v>
                </c:pt>
                <c:pt idx="7">
                  <c:v>132.90832967538714</c:v>
                </c:pt>
                <c:pt idx="8">
                  <c:v>135.45805594198026</c:v>
                </c:pt>
                <c:pt idx="9">
                  <c:v>137.8216121179262</c:v>
                </c:pt>
                <c:pt idx="10">
                  <c:v>138.85686380075626</c:v>
                </c:pt>
                <c:pt idx="11">
                  <c:v>138.10325597818732</c:v>
                </c:pt>
                <c:pt idx="12">
                  <c:v>135.73563875039608</c:v>
                </c:pt>
                <c:pt idx="13">
                  <c:v>132.2466374369442</c:v>
                </c:pt>
                <c:pt idx="14">
                  <c:v>128.23611258014762</c:v>
                </c:pt>
                <c:pt idx="15">
                  <c:v>124.36193129400905</c:v>
                </c:pt>
                <c:pt idx="16">
                  <c:v>121.38965612099494</c:v>
                </c:pt>
                <c:pt idx="17">
                  <c:v>120.27771884596275</c:v>
                </c:pt>
                <c:pt idx="18">
                  <c:v>122.1638402836029</c:v>
                </c:pt>
                <c:pt idx="19">
                  <c:v>127.84172543790514</c:v>
                </c:pt>
                <c:pt idx="20">
                  <c:v>136.31964245285667</c:v>
                </c:pt>
                <c:pt idx="21">
                  <c:v>144.2788728453186</c:v>
                </c:pt>
                <c:pt idx="22">
                  <c:v>148.89421025906802</c:v>
                </c:pt>
                <c:pt idx="23">
                  <c:v>149.83434751926703</c:v>
                </c:pt>
                <c:pt idx="24">
                  <c:v>148.09627191814718</c:v>
                </c:pt>
              </c:numCache>
            </c:numRef>
          </c:xVal>
          <c:yVal>
            <c:numRef>
              <c:f>Graphik!$M$10:$M$34</c:f>
              <c:numCache>
                <c:ptCount val="25"/>
                <c:pt idx="0">
                  <c:v>-13.503017316742945</c:v>
                </c:pt>
                <c:pt idx="1">
                  <c:v>-2.9970931186056617</c:v>
                </c:pt>
                <c:pt idx="2">
                  <c:v>7.221791171652791</c:v>
                </c:pt>
                <c:pt idx="3">
                  <c:v>16.802046981975344</c:v>
                </c:pt>
                <c:pt idx="4">
                  <c:v>25.44254929126415</c:v>
                </c:pt>
                <c:pt idx="5">
                  <c:v>32.81250399121155</c:v>
                </c:pt>
                <c:pt idx="6">
                  <c:v>38.502098360209104</c:v>
                </c:pt>
                <c:pt idx="7">
                  <c:v>42.037995958027956</c:v>
                </c:pt>
                <c:pt idx="8">
                  <c:v>43.014267459136725</c:v>
                </c:pt>
                <c:pt idx="9">
                  <c:v>41.298577150580584</c:v>
                </c:pt>
                <c:pt idx="10">
                  <c:v>37.11717696892196</c:v>
                </c:pt>
                <c:pt idx="11">
                  <c:v>30.914785964618975</c:v>
                </c:pt>
                <c:pt idx="12">
                  <c:v>23.154661907639497</c:v>
                </c:pt>
                <c:pt idx="13">
                  <c:v>14.222446467331027</c:v>
                </c:pt>
                <c:pt idx="14">
                  <c:v>4.434125642088758</c:v>
                </c:pt>
                <c:pt idx="15">
                  <c:v>-5.904273097204704</c:v>
                </c:pt>
                <c:pt idx="16">
                  <c:v>-16.409252410866298</c:v>
                </c:pt>
                <c:pt idx="17">
                  <c:v>-26.499938167837396</c:v>
                </c:pt>
                <c:pt idx="18">
                  <c:v>-35.24141543936297</c:v>
                </c:pt>
                <c:pt idx="19">
                  <c:v>-41.24343695254569</c:v>
                </c:pt>
                <c:pt idx="20">
                  <c:v>-44.5</c:v>
                </c:pt>
                <c:pt idx="21">
                  <c:v>-39.94438210521332</c:v>
                </c:pt>
                <c:pt idx="22">
                  <c:v>-33.020880340204236</c:v>
                </c:pt>
                <c:pt idx="23">
                  <c:v>-23.784339630383613</c:v>
                </c:pt>
                <c:pt idx="24">
                  <c:v>-13.503017682225616</c:v>
                </c:pt>
              </c:numCache>
            </c:numRef>
          </c:yVal>
          <c:smooth val="1"/>
        </c:ser>
        <c:axId val="52522809"/>
        <c:axId val="2943234"/>
      </c:scatterChart>
      <c:valAx>
        <c:axId val="52522809"/>
        <c:scaling>
          <c:orientation val="minMax"/>
          <c:max val="18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Westliche Länge[Grad]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3234"/>
        <c:crosses val="autoZero"/>
        <c:crossBetween val="midCat"/>
        <c:dispUnits/>
      </c:valAx>
      <c:valAx>
        <c:axId val="2943234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Breite [Grad]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2809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912"/>
          <c:w val="0.828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5</xdr:col>
      <xdr:colOff>333375</xdr:colOff>
      <xdr:row>15</xdr:row>
      <xdr:rowOff>9525</xdr:rowOff>
    </xdr:to>
    <xdr:graphicFrame>
      <xdr:nvGraphicFramePr>
        <xdr:cNvPr id="1" name="Diagramm 1"/>
        <xdr:cNvGraphicFramePr/>
      </xdr:nvGraphicFramePr>
      <xdr:xfrm>
        <a:off x="171450" y="123825"/>
        <a:ext cx="4057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16</xdr:row>
      <xdr:rowOff>19050</xdr:rowOff>
    </xdr:from>
    <xdr:to>
      <xdr:col>5</xdr:col>
      <xdr:colOff>200025</xdr:colOff>
      <xdr:row>30</xdr:row>
      <xdr:rowOff>95250</xdr:rowOff>
    </xdr:to>
    <xdr:graphicFrame>
      <xdr:nvGraphicFramePr>
        <xdr:cNvPr id="2" name="Diagramm 2"/>
        <xdr:cNvGraphicFramePr/>
      </xdr:nvGraphicFramePr>
      <xdr:xfrm>
        <a:off x="47625" y="2924175"/>
        <a:ext cx="4048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0</xdr:row>
      <xdr:rowOff>133350</xdr:rowOff>
    </xdr:from>
    <xdr:to>
      <xdr:col>11</xdr:col>
      <xdr:colOff>114300</xdr:colOff>
      <xdr:row>15</xdr:row>
      <xdr:rowOff>47625</xdr:rowOff>
    </xdr:to>
    <xdr:graphicFrame>
      <xdr:nvGraphicFramePr>
        <xdr:cNvPr id="3" name="Diagramm 3"/>
        <xdr:cNvGraphicFramePr/>
      </xdr:nvGraphicFramePr>
      <xdr:xfrm>
        <a:off x="4343400" y="133350"/>
        <a:ext cx="4076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16</xdr:row>
      <xdr:rowOff>0</xdr:rowOff>
    </xdr:from>
    <xdr:to>
      <xdr:col>11</xdr:col>
      <xdr:colOff>266700</xdr:colOff>
      <xdr:row>30</xdr:row>
      <xdr:rowOff>104775</xdr:rowOff>
    </xdr:to>
    <xdr:graphicFrame>
      <xdr:nvGraphicFramePr>
        <xdr:cNvPr id="4" name="Diagramm 4"/>
        <xdr:cNvGraphicFramePr/>
      </xdr:nvGraphicFramePr>
      <xdr:xfrm>
        <a:off x="4467225" y="2905125"/>
        <a:ext cx="41052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504825</xdr:colOff>
      <xdr:row>18</xdr:row>
      <xdr:rowOff>114300</xdr:rowOff>
    </xdr:from>
    <xdr:to>
      <xdr:col>4</xdr:col>
      <xdr:colOff>723900</xdr:colOff>
      <xdr:row>28</xdr:row>
      <xdr:rowOff>38100</xdr:rowOff>
    </xdr:to>
    <xdr:pic>
      <xdr:nvPicPr>
        <xdr:cNvPr id="5" name="Grafi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438525"/>
          <a:ext cx="3352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</xdr:row>
      <xdr:rowOff>123825</xdr:rowOff>
    </xdr:from>
    <xdr:to>
      <xdr:col>10</xdr:col>
      <xdr:colOff>628650</xdr:colOff>
      <xdr:row>11</xdr:row>
      <xdr:rowOff>123825</xdr:rowOff>
    </xdr:to>
    <xdr:pic>
      <xdr:nvPicPr>
        <xdr:cNvPr id="6" name="Grafik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647700"/>
          <a:ext cx="3286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104775</xdr:rowOff>
    </xdr:from>
    <xdr:to>
      <xdr:col>4</xdr:col>
      <xdr:colOff>495300</xdr:colOff>
      <xdr:row>11</xdr:row>
      <xdr:rowOff>104775</xdr:rowOff>
    </xdr:to>
    <xdr:pic>
      <xdr:nvPicPr>
        <xdr:cNvPr id="7" name="Grafik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628650"/>
          <a:ext cx="2838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18</xdr:row>
      <xdr:rowOff>28575</xdr:rowOff>
    </xdr:from>
    <xdr:to>
      <xdr:col>11</xdr:col>
      <xdr:colOff>19050</xdr:colOff>
      <xdr:row>25</xdr:row>
      <xdr:rowOff>28575</xdr:rowOff>
    </xdr:to>
    <xdr:pic>
      <xdr:nvPicPr>
        <xdr:cNvPr id="8" name="Grafik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3352800"/>
          <a:ext cx="318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2:Q25"/>
  <sheetViews>
    <sheetView showGridLines="0" tabSelected="1" zoomScalePageLayoutView="0" workbookViewId="0" topLeftCell="A1">
      <selection activeCell="P23" sqref="P23"/>
    </sheetView>
  </sheetViews>
  <sheetFormatPr defaultColWidth="11.421875" defaultRowHeight="12.75"/>
  <cols>
    <col min="3" max="3" width="12.7109375" style="0" bestFit="1" customWidth="1"/>
    <col min="7" max="7" width="18.140625" style="0" customWidth="1"/>
    <col min="10" max="10" width="3.28125" style="0" customWidth="1"/>
    <col min="11" max="11" width="10.421875" style="0" customWidth="1"/>
    <col min="12" max="12" width="4.57421875" style="0" customWidth="1"/>
    <col min="13" max="13" width="4.8515625" style="0" customWidth="1"/>
    <col min="14" max="14" width="5.7109375" style="0" customWidth="1"/>
    <col min="15" max="15" width="6.421875" style="0" customWidth="1"/>
  </cols>
  <sheetData>
    <row r="2" spans="14:17" ht="15.75" customHeight="1">
      <c r="N2" s="15" t="s">
        <v>18</v>
      </c>
      <c r="O2" s="15"/>
      <c r="P2" s="15"/>
      <c r="Q2" s="15"/>
    </row>
    <row r="3" spans="3:17" ht="12.75" customHeight="1">
      <c r="C3" s="1"/>
      <c r="N3" s="15"/>
      <c r="O3" s="15"/>
      <c r="P3" s="15"/>
      <c r="Q3" s="15"/>
    </row>
    <row r="4" spans="14:17" ht="12.75">
      <c r="N4" s="15"/>
      <c r="O4" s="15"/>
      <c r="P4" s="15"/>
      <c r="Q4" s="15"/>
    </row>
    <row r="5" spans="14:17" ht="12.75">
      <c r="N5" s="15"/>
      <c r="O5" s="15"/>
      <c r="P5" s="15"/>
      <c r="Q5" s="15"/>
    </row>
    <row r="6" spans="14:17" ht="12.75">
      <c r="N6" s="15"/>
      <c r="O6" s="15"/>
      <c r="P6" s="15"/>
      <c r="Q6" s="15"/>
    </row>
    <row r="9" spans="14:17" ht="15">
      <c r="N9" s="12" t="s">
        <v>19</v>
      </c>
      <c r="O9" s="13"/>
      <c r="P9" s="13"/>
      <c r="Q9" s="13"/>
    </row>
    <row r="12" ht="12.75">
      <c r="G12" s="3"/>
    </row>
    <row r="13" ht="2.25" customHeight="1">
      <c r="G13" s="3"/>
    </row>
    <row r="14" spans="14:17" ht="28.5" customHeight="1">
      <c r="N14" s="14" t="s">
        <v>17</v>
      </c>
      <c r="O14" s="14"/>
      <c r="P14" s="14"/>
      <c r="Q14" s="14"/>
    </row>
    <row r="15" spans="5:17" ht="21" customHeight="1">
      <c r="E15" s="2"/>
      <c r="N15" s="14"/>
      <c r="O15" s="14"/>
      <c r="P15" s="14"/>
      <c r="Q15" s="14"/>
    </row>
    <row r="16" spans="5:16" ht="18.75" customHeight="1">
      <c r="E16" s="2"/>
      <c r="N16" s="2" t="s">
        <v>16</v>
      </c>
      <c r="O16" s="7" t="s">
        <v>16</v>
      </c>
      <c r="P16" t="s">
        <v>16</v>
      </c>
    </row>
    <row r="17" spans="14:17" ht="20.25" customHeight="1">
      <c r="N17" s="8" t="s">
        <v>16</v>
      </c>
      <c r="O17" s="9" t="s">
        <v>16</v>
      </c>
      <c r="P17" s="11" t="s">
        <v>16</v>
      </c>
      <c r="Q17" s="11"/>
    </row>
    <row r="24" spans="7:17" ht="14.25">
      <c r="G24" s="1"/>
      <c r="Q24" s="10"/>
    </row>
    <row r="25" ht="14.25">
      <c r="Q25" s="10"/>
    </row>
  </sheetData>
  <sheetProtection/>
  <mergeCells count="4">
    <mergeCell ref="P17:Q17"/>
    <mergeCell ref="N9:Q9"/>
    <mergeCell ref="N14:Q15"/>
    <mergeCell ref="N2:Q6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&amp;CBodenspuren der japanischen QZSS-Satelliten &amp;R&amp;P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5:E11"/>
  <sheetViews>
    <sheetView zoomScalePageLayoutView="0" workbookViewId="0" topLeftCell="A1">
      <selection activeCell="E16" sqref="E16"/>
    </sheetView>
  </sheetViews>
  <sheetFormatPr defaultColWidth="11.421875" defaultRowHeight="12.75"/>
  <cols>
    <col min="2" max="2" width="19.140625" style="0" customWidth="1"/>
  </cols>
  <sheetData>
    <row r="5" spans="2:5" ht="12.75">
      <c r="B5" t="s">
        <v>4</v>
      </c>
      <c r="C5">
        <f>42164*1000</f>
        <v>42164000</v>
      </c>
      <c r="D5">
        <f>42164*1000</f>
        <v>42164000</v>
      </c>
      <c r="E5">
        <f>42164*1000</f>
        <v>42164000</v>
      </c>
    </row>
    <row r="6" spans="2:5" ht="12.75">
      <c r="B6" t="s">
        <v>0</v>
      </c>
      <c r="C6">
        <v>0.075</v>
      </c>
      <c r="D6">
        <v>0.075</v>
      </c>
      <c r="E6">
        <v>0.075</v>
      </c>
    </row>
    <row r="7" spans="2:5" ht="12.75">
      <c r="B7" t="s">
        <v>1</v>
      </c>
      <c r="C7">
        <f>43</f>
        <v>43</v>
      </c>
      <c r="D7">
        <f>43</f>
        <v>43</v>
      </c>
      <c r="E7">
        <f>43</f>
        <v>43</v>
      </c>
    </row>
    <row r="8" spans="2:5" ht="12.75">
      <c r="B8" t="s">
        <v>2</v>
      </c>
      <c r="C8">
        <f>90</f>
        <v>90</v>
      </c>
      <c r="D8">
        <v>210</v>
      </c>
      <c r="E8">
        <v>330</v>
      </c>
    </row>
    <row r="9" spans="2:5" ht="12.75">
      <c r="B9" t="s">
        <v>3</v>
      </c>
      <c r="C9">
        <v>340</v>
      </c>
      <c r="D9">
        <v>200</v>
      </c>
      <c r="E9">
        <v>85</v>
      </c>
    </row>
    <row r="10" spans="2:5" ht="12.75">
      <c r="B10" t="s">
        <v>8</v>
      </c>
      <c r="C10">
        <f>270</f>
        <v>270</v>
      </c>
      <c r="D10">
        <v>270</v>
      </c>
      <c r="E10">
        <v>270</v>
      </c>
    </row>
    <row r="11" spans="2:5" ht="12.75">
      <c r="B11" t="s">
        <v>5</v>
      </c>
      <c r="C11">
        <v>163</v>
      </c>
      <c r="D11">
        <v>287.4</v>
      </c>
      <c r="E11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IJ50"/>
  <sheetViews>
    <sheetView zoomScalePageLayoutView="0" workbookViewId="0" topLeftCell="A28">
      <selection activeCell="O7" sqref="O7"/>
    </sheetView>
  </sheetViews>
  <sheetFormatPr defaultColWidth="11.421875" defaultRowHeight="12.75"/>
  <cols>
    <col min="1" max="1" width="5.28125" style="0" customWidth="1"/>
    <col min="2" max="2" width="6.140625" style="0" customWidth="1"/>
    <col min="8" max="8" width="5.8515625" style="0" customWidth="1"/>
    <col min="13" max="13" width="12.140625" style="0" customWidth="1"/>
    <col min="14" max="14" width="9.28125" style="0" customWidth="1"/>
    <col min="15" max="15" width="9.8515625" style="0" customWidth="1"/>
    <col min="17" max="17" width="8.7109375" style="0" customWidth="1"/>
  </cols>
  <sheetData>
    <row r="1" spans="3:18" ht="12.75">
      <c r="C1" s="5" t="s">
        <v>10</v>
      </c>
      <c r="D1" s="5"/>
      <c r="F1" s="5" t="s">
        <v>11</v>
      </c>
      <c r="G1" s="5"/>
      <c r="I1" s="5" t="s">
        <v>12</v>
      </c>
      <c r="J1" s="5"/>
      <c r="L1" t="s">
        <v>10</v>
      </c>
      <c r="O1" t="s">
        <v>13</v>
      </c>
      <c r="R1" t="s">
        <v>14</v>
      </c>
    </row>
    <row r="2" spans="3:10" ht="12.75">
      <c r="C2" s="5" t="s">
        <v>6</v>
      </c>
      <c r="D2" s="5" t="s">
        <v>7</v>
      </c>
      <c r="F2" s="5"/>
      <c r="G2" s="5"/>
      <c r="I2" s="5" t="s">
        <v>9</v>
      </c>
      <c r="J2" s="5"/>
    </row>
    <row r="3" spans="3:19" ht="18">
      <c r="C3" s="6">
        <v>148.09403132365375</v>
      </c>
      <c r="D3" s="6">
        <v>-13.503017316742945</v>
      </c>
      <c r="F3" s="6">
        <v>122.30596867634654</v>
      </c>
      <c r="G3" s="6">
        <v>-13.503017316743252</v>
      </c>
      <c r="I3" s="6">
        <v>134.1783715986152</v>
      </c>
      <c r="J3" s="6">
        <v>42.837422491127185</v>
      </c>
      <c r="K3" s="4"/>
      <c r="L3">
        <v>148.09403132365375</v>
      </c>
      <c r="M3">
        <v>-13.503017316742945</v>
      </c>
      <c r="O3">
        <v>122.30596867634654</v>
      </c>
      <c r="P3">
        <v>-13.503017316743252</v>
      </c>
      <c r="R3">
        <v>134.1783715986152</v>
      </c>
      <c r="S3">
        <v>42.837422491127185</v>
      </c>
    </row>
    <row r="4" spans="3:10" ht="12.75">
      <c r="C4" s="6">
        <v>146.5746380986068</v>
      </c>
      <c r="D4" s="6">
        <v>-8.240859529335296</v>
      </c>
      <c r="F4" s="6">
        <v>121.17779036832076</v>
      </c>
      <c r="G4" s="6">
        <v>-18.713792636405678</v>
      </c>
      <c r="I4" s="6">
        <v>135.51792368573774</v>
      </c>
      <c r="J4" s="6">
        <v>43.022917444886374</v>
      </c>
    </row>
    <row r="5" spans="3:10" ht="12.75">
      <c r="C5" s="6">
        <v>144.78478343546897</v>
      </c>
      <c r="D5" s="6">
        <v>-2.99709311631797</v>
      </c>
      <c r="F5" s="6">
        <v>120.57012866984337</v>
      </c>
      <c r="G5" s="6">
        <v>-23.7843355927161</v>
      </c>
      <c r="I5" s="6">
        <v>136.8131162369466</v>
      </c>
      <c r="J5" s="6">
        <v>42.528929315983504</v>
      </c>
    </row>
    <row r="6" spans="3:12" ht="12.75">
      <c r="C6" s="6">
        <v>142.82925136689752</v>
      </c>
      <c r="D6" s="6">
        <v>2.1724979559814916</v>
      </c>
      <c r="F6" s="6">
        <v>120.63172456123773</v>
      </c>
      <c r="G6" s="6">
        <v>-28.60111962842532</v>
      </c>
      <c r="I6" s="6">
        <v>137.90225942514832</v>
      </c>
      <c r="J6" s="6">
        <v>41.373388926294176</v>
      </c>
      <c r="L6" t="s">
        <v>15</v>
      </c>
    </row>
    <row r="7" spans="3:13" ht="12.75">
      <c r="C7" s="6">
        <v>140.80206904792684</v>
      </c>
      <c r="D7" s="6">
        <v>7.221791171806059</v>
      </c>
      <c r="F7" s="6">
        <v>121.51024683381766</v>
      </c>
      <c r="G7" s="6">
        <v>-33.02086857108988</v>
      </c>
      <c r="I7" s="6">
        <v>138.6525341428527</v>
      </c>
      <c r="J7" s="6">
        <v>39.59549668790734</v>
      </c>
      <c r="L7">
        <f>35+41/60</f>
        <v>35.68333333333333</v>
      </c>
      <c r="M7">
        <f>139+42/60</f>
        <v>139.7</v>
      </c>
    </row>
    <row r="8" spans="3:10" ht="12.75">
      <c r="C8" s="6">
        <v>138.78961254465673</v>
      </c>
      <c r="D8" s="6">
        <v>12.110691744834268</v>
      </c>
      <c r="F8" s="6">
        <v>123.32675091272183</v>
      </c>
      <c r="G8" s="6">
        <v>-36.868668147673574</v>
      </c>
      <c r="I8" s="6">
        <v>138.9797114171183</v>
      </c>
      <c r="J8" s="6">
        <v>37.24888311525553</v>
      </c>
    </row>
    <row r="9" spans="3:10" ht="12.75">
      <c r="C9" s="6">
        <v>136.87322342581777</v>
      </c>
      <c r="D9" s="6">
        <v>16.80204694942645</v>
      </c>
      <c r="F9" s="6">
        <v>126.12554930942439</v>
      </c>
      <c r="G9" s="6">
        <v>-39.944367536995514</v>
      </c>
      <c r="I9" s="6">
        <v>138.84978230549555</v>
      </c>
      <c r="J9" s="6">
        <v>34.393919846032254</v>
      </c>
    </row>
    <row r="10" spans="3:13" ht="12.75">
      <c r="C10" s="6">
        <v>135.1309553945876</v>
      </c>
      <c r="D10" s="6">
        <v>21.258976440698966</v>
      </c>
      <c r="F10" s="6">
        <v>129.80801644978203</v>
      </c>
      <c r="G10" s="6">
        <v>-42.044005050071995</v>
      </c>
      <c r="I10" s="6">
        <v>138.27086941801136</v>
      </c>
      <c r="J10" s="6">
        <v>31.09131499577721</v>
      </c>
      <c r="L10" s="6">
        <v>148.09403132365375</v>
      </c>
      <c r="M10" s="6">
        <v>-13.503017316742945</v>
      </c>
    </row>
    <row r="11" spans="3:13" ht="12.75">
      <c r="C11" s="6">
        <v>133.63806950971926</v>
      </c>
      <c r="D11" s="6">
        <v>25.442548823034052</v>
      </c>
      <c r="F11" s="6">
        <v>134.08475562322855</v>
      </c>
      <c r="G11" s="6">
        <v>-42.999169120061744</v>
      </c>
      <c r="I11" s="6">
        <v>137.281315810198</v>
      </c>
      <c r="J11" s="6">
        <v>27.39798692898181</v>
      </c>
      <c r="L11" s="6">
        <v>144.78478343300765</v>
      </c>
      <c r="M11" s="6">
        <v>-2.9970931186056617</v>
      </c>
    </row>
    <row r="12" spans="3:13" ht="12.75">
      <c r="C12" s="6">
        <v>132.46576855505657</v>
      </c>
      <c r="D12" s="6">
        <v>29.309834001419723</v>
      </c>
      <c r="F12" s="6">
        <v>138.50200129591371</v>
      </c>
      <c r="G12" s="6">
        <v>-42.72383229489345</v>
      </c>
      <c r="I12" s="6">
        <v>135.93847569471933</v>
      </c>
      <c r="J12" s="6">
        <v>23.36519654569555</v>
      </c>
      <c r="L12" s="6">
        <v>140.80206904775847</v>
      </c>
      <c r="M12" s="6">
        <v>7.221791171652791</v>
      </c>
    </row>
    <row r="13" spans="3:13" ht="12.75">
      <c r="C13" s="6">
        <v>131.67751679679</v>
      </c>
      <c r="D13" s="6">
        <v>32.81250227335611</v>
      </c>
      <c r="F13" s="6">
        <v>142.56268982610206</v>
      </c>
      <c r="G13" s="6">
        <v>-41.243449117833876</v>
      </c>
      <c r="I13" s="6">
        <v>134.3103608544647</v>
      </c>
      <c r="J13" s="6">
        <v>19.038415276168042</v>
      </c>
      <c r="L13" s="6">
        <v>136.8732234660232</v>
      </c>
      <c r="M13" s="6">
        <v>16.802046981975344</v>
      </c>
    </row>
    <row r="14" spans="3:13" ht="12.75">
      <c r="C14" s="6">
        <v>131.32230977459753</v>
      </c>
      <c r="D14" s="6">
        <v>35.89632276400338</v>
      </c>
      <c r="F14" s="6">
        <v>145.87629125488715</v>
      </c>
      <c r="G14" s="6">
        <v>-38.685978307453155</v>
      </c>
      <c r="I14" s="6">
        <v>132.47051644802505</v>
      </c>
      <c r="J14" s="6">
        <v>14.458337330858406</v>
      </c>
      <c r="L14" s="6">
        <v>133.63807022442552</v>
      </c>
      <c r="M14" s="6">
        <v>25.44254929126415</v>
      </c>
    </row>
    <row r="15" spans="3:13" ht="12.75">
      <c r="C15" s="6">
        <v>131.42474174283709</v>
      </c>
      <c r="D15" s="6">
        <v>38.50209541306207</v>
      </c>
      <c r="F15" s="6">
        <v>148.24061115023213</v>
      </c>
      <c r="G15" s="6">
        <v>-35.24142791700724</v>
      </c>
      <c r="I15" s="6">
        <v>130.49564829885094</v>
      </c>
      <c r="J15" s="6">
        <v>9.662588702503426</v>
      </c>
      <c r="L15" s="6">
        <v>131.67752039696313</v>
      </c>
      <c r="M15" s="6">
        <v>32.81250399121155</v>
      </c>
    </row>
    <row r="16" spans="3:13" ht="12.75">
      <c r="C16" s="6">
        <v>131.97302597429226</v>
      </c>
      <c r="D16" s="6">
        <v>40.56861379985195</v>
      </c>
      <c r="F16" s="6">
        <v>149.62874838595124</v>
      </c>
      <c r="G16" s="6">
        <v>-31.115904543745675</v>
      </c>
      <c r="I16" s="6">
        <v>128.46532096095697</v>
      </c>
      <c r="J16" s="6">
        <v>4.687876049100491</v>
      </c>
      <c r="L16" s="6">
        <v>131.42475157916715</v>
      </c>
      <c r="M16" s="6">
        <v>38.502098360209104</v>
      </c>
    </row>
    <row r="17" spans="3:13" ht="12.75">
      <c r="C17" s="6">
        <v>132.90831233279437</v>
      </c>
      <c r="D17" s="6">
        <v>42.037993630344324</v>
      </c>
      <c r="F17" s="6">
        <v>150.12675520160747</v>
      </c>
      <c r="G17" s="6">
        <v>-26.49994322657915</v>
      </c>
      <c r="I17" s="6">
        <v>126.4631390949503</v>
      </c>
      <c r="J17" s="6">
        <v>-0.42751837322219094</v>
      </c>
      <c r="L17" s="6">
        <v>132.90832967538714</v>
      </c>
      <c r="M17" s="6">
        <v>42.037995958027956</v>
      </c>
    </row>
    <row r="18" spans="3:13" ht="12.75">
      <c r="C18" s="6">
        <v>134.12079569409653</v>
      </c>
      <c r="D18" s="6">
        <v>42.86292805657823</v>
      </c>
      <c r="F18" s="6">
        <v>149.8723042428677</v>
      </c>
      <c r="G18" s="6">
        <v>-21.554545043173757</v>
      </c>
      <c r="I18" s="6">
        <v>124.57897710442862</v>
      </c>
      <c r="J18" s="6">
        <v>-5.6408702467775145</v>
      </c>
      <c r="L18" s="6">
        <v>135.45805594198026</v>
      </c>
      <c r="M18" s="6">
        <v>43.014267459136725</v>
      </c>
    </row>
    <row r="19" spans="3:13" ht="12.75">
      <c r="C19" s="6">
        <v>135.4580352465432</v>
      </c>
      <c r="D19" s="6">
        <v>43.01426790248227</v>
      </c>
      <c r="F19" s="6">
        <v>149.01482498449087</v>
      </c>
      <c r="G19" s="6">
        <v>-16.409253177596607</v>
      </c>
      <c r="I19" s="6">
        <v>122.91189828032289</v>
      </c>
      <c r="J19" s="6">
        <v>-10.90166940602371</v>
      </c>
      <c r="L19" s="6">
        <v>137.8216121179262</v>
      </c>
      <c r="M19" s="6">
        <v>41.298577150580584</v>
      </c>
    </row>
    <row r="20" spans="3:13" ht="12.75">
      <c r="C20" s="6">
        <v>136.74666275524058</v>
      </c>
      <c r="D20" s="6">
        <v>42.48644620854656</v>
      </c>
      <c r="F20" s="6">
        <v>147.69591236382246</v>
      </c>
      <c r="G20" s="6">
        <v>-11.16592985010989</v>
      </c>
      <c r="I20" s="6">
        <v>121.57330006710227</v>
      </c>
      <c r="J20" s="6">
        <v>-16.147651630021734</v>
      </c>
      <c r="L20" s="6">
        <v>138.85686380075626</v>
      </c>
      <c r="M20" s="6">
        <v>37.11717696892196</v>
      </c>
    </row>
    <row r="21" spans="3:13" ht="12.75">
      <c r="C21" s="6">
        <v>137.8215952131436</v>
      </c>
      <c r="D21" s="6">
        <v>41.29858017383547</v>
      </c>
      <c r="F21" s="6">
        <v>146.04255073594618</v>
      </c>
      <c r="G21" s="6">
        <v>-5.904273111843652</v>
      </c>
      <c r="I21" s="6">
        <v>120.6893914136837</v>
      </c>
      <c r="J21" s="6">
        <v>-21.30008320319966</v>
      </c>
      <c r="L21" s="6">
        <v>138.10325597818732</v>
      </c>
      <c r="M21" s="6">
        <v>30.914785964618975</v>
      </c>
    </row>
    <row r="22" spans="3:13" ht="12.75">
      <c r="C22" s="6">
        <v>138.55220675822275</v>
      </c>
      <c r="D22" s="6">
        <v>39.49077535801486</v>
      </c>
      <c r="F22" s="6">
        <v>144.16683364047915</v>
      </c>
      <c r="G22" s="6">
        <v>-0.687254740244368</v>
      </c>
      <c r="I22" s="6">
        <v>120.40111896984163</v>
      </c>
      <c r="J22" s="6">
        <v>-26.258349733199722</v>
      </c>
      <c r="L22" s="6">
        <v>135.73563875039608</v>
      </c>
      <c r="M22" s="6">
        <v>23.154661907639497</v>
      </c>
    </row>
    <row r="23" spans="3:13" ht="12.75">
      <c r="C23" s="6">
        <v>138.85685435975373</v>
      </c>
      <c r="D23" s="6">
        <v>37.11718025391932</v>
      </c>
      <c r="F23" s="6">
        <v>142.16836946576367</v>
      </c>
      <c r="G23" s="6">
        <v>4.434125642096593</v>
      </c>
      <c r="I23" s="6">
        <v>120.85784667415892</v>
      </c>
      <c r="J23" s="6">
        <v>-30.89441402029434</v>
      </c>
      <c r="L23" s="6">
        <v>132.2466374369442</v>
      </c>
      <c r="M23" s="6">
        <v>14.222446467331027</v>
      </c>
    </row>
    <row r="24" spans="3:13" ht="12.75">
      <c r="C24" s="6">
        <v>138.70389225703147</v>
      </c>
      <c r="D24" s="6">
        <v>34.23831905284435</v>
      </c>
      <c r="F24" s="6">
        <v>140.13742013176355</v>
      </c>
      <c r="G24" s="6">
        <v>9.416837209539512</v>
      </c>
      <c r="I24" s="6">
        <v>122.19859235701412</v>
      </c>
      <c r="J24" s="6">
        <v>-35.0488790391902</v>
      </c>
      <c r="L24" s="6">
        <v>128.23611258014762</v>
      </c>
      <c r="M24" s="6">
        <v>4.434125642088758</v>
      </c>
    </row>
    <row r="25" spans="3:13" ht="12.75">
      <c r="C25" s="6">
        <v>138.10325252229387</v>
      </c>
      <c r="D25" s="6">
        <v>30.91478778721559</v>
      </c>
      <c r="F25" s="6">
        <v>138.15784470966892</v>
      </c>
      <c r="G25" s="6">
        <v>14.222446552353619</v>
      </c>
      <c r="I25" s="6">
        <v>124.5133151302958</v>
      </c>
      <c r="J25" s="6">
        <v>-38.53249030229056</v>
      </c>
      <c r="L25" s="6">
        <v>124.36193129400905</v>
      </c>
      <c r="M25" s="6">
        <v>-5.904273097204704</v>
      </c>
    </row>
    <row r="26" spans="3:13" ht="12.75">
      <c r="C26" s="6">
        <v>137.09448086992901</v>
      </c>
      <c r="D26" s="6">
        <v>27.20324836012286</v>
      </c>
      <c r="F26" s="6">
        <v>136.30937225953983</v>
      </c>
      <c r="G26" s="6">
        <v>18.814230348644074</v>
      </c>
      <c r="I26" s="6">
        <v>127.7824251490101</v>
      </c>
      <c r="J26" s="6">
        <v>-41.13932701541518</v>
      </c>
      <c r="L26" s="6">
        <v>121.38965612099494</v>
      </c>
      <c r="M26" s="6">
        <v>-16.409252410866298</v>
      </c>
    </row>
    <row r="27" spans="3:13" ht="12.75">
      <c r="C27" s="6">
        <v>135.73563804845708</v>
      </c>
      <c r="D27" s="6">
        <v>23.154662400143888</v>
      </c>
      <c r="F27" s="6">
        <v>134.66884511197736</v>
      </c>
      <c r="G27" s="6">
        <v>23.154663182137178</v>
      </c>
      <c r="I27" s="6">
        <v>131.8135025100553</v>
      </c>
      <c r="J27" s="6">
        <v>-42.67754460052018</v>
      </c>
      <c r="L27" s="6">
        <v>120.27771884596275</v>
      </c>
      <c r="M27" s="6">
        <v>-26.499938167837396</v>
      </c>
    </row>
    <row r="28" spans="3:244" ht="12.75">
      <c r="C28" s="5">
        <v>134.09511010844446</v>
      </c>
      <c r="D28" s="5">
        <v>18.814230097807208</v>
      </c>
      <c r="F28" s="5">
        <v>133.31000404632294</v>
      </c>
      <c r="G28" s="5">
        <v>27.203250130048964</v>
      </c>
      <c r="I28" s="5">
        <v>136.22437263371017</v>
      </c>
      <c r="J28" s="5">
        <v>-43.01494307093918</v>
      </c>
      <c r="L28" s="6">
        <v>122.1638402836029</v>
      </c>
      <c r="M28" s="6">
        <v>-35.24141543936297</v>
      </c>
      <c r="AA28">
        <v>148.09403132365375</v>
      </c>
      <c r="AB28">
        <v>-13.503017316742945</v>
      </c>
      <c r="CC28">
        <v>122.30596867634654</v>
      </c>
      <c r="CD28">
        <v>-13.503017316743252</v>
      </c>
      <c r="II28">
        <v>134.17837159861375</v>
      </c>
      <c r="IJ28">
        <v>42.8374224911271</v>
      </c>
    </row>
    <row r="29" spans="3:13" ht="12.75">
      <c r="C29" s="5">
        <v>132.24663739279384</v>
      </c>
      <c r="D29" s="5">
        <v>14.222446504604102</v>
      </c>
      <c r="F29" s="5">
        <v>132.30123556923343</v>
      </c>
      <c r="G29" s="5">
        <v>30.914790975604667</v>
      </c>
      <c r="I29" s="5">
        <v>140.5199741430946</v>
      </c>
      <c r="J29" s="5">
        <v>-42.12036528757265</v>
      </c>
      <c r="L29" s="6">
        <v>127.84172543790514</v>
      </c>
      <c r="M29" s="6">
        <v>-41.24343695254569</v>
      </c>
    </row>
    <row r="30" spans="3:13" ht="12.75">
      <c r="C30" s="5">
        <v>130.2670619175543</v>
      </c>
      <c r="D30" s="5">
        <v>9.416837206486452</v>
      </c>
      <c r="F30" s="5">
        <v>131.70060073613925</v>
      </c>
      <c r="G30" s="5">
        <v>34.238323837142744</v>
      </c>
      <c r="I30" s="5">
        <v>144.24082840398498</v>
      </c>
      <c r="J30" s="5">
        <v>-40.07466613807963</v>
      </c>
      <c r="L30" s="6">
        <v>136.31964245285667</v>
      </c>
      <c r="M30" s="6">
        <v>-44.5</v>
      </c>
    </row>
    <row r="31" spans="3:13" ht="12.75">
      <c r="C31" s="5">
        <v>128.23611258014142</v>
      </c>
      <c r="D31" s="5">
        <v>4.434125642094573</v>
      </c>
      <c r="F31" s="5">
        <v>131.54764521218527</v>
      </c>
      <c r="G31" s="5">
        <v>37.11718635210186</v>
      </c>
      <c r="I31" s="5">
        <v>147.08782064905952</v>
      </c>
      <c r="J31" s="5">
        <v>-37.043207921511396</v>
      </c>
      <c r="L31" s="6">
        <v>144.2788728453186</v>
      </c>
      <c r="M31" s="6">
        <v>-39.94438210521332</v>
      </c>
    </row>
    <row r="32" spans="3:19" ht="12.75">
      <c r="C32" s="5">
        <v>126.23764840524399</v>
      </c>
      <c r="D32" s="5">
        <v>-0.6872547400766253</v>
      </c>
      <c r="F32" s="5">
        <v>131.8523004852769</v>
      </c>
      <c r="G32" s="5">
        <v>39.490781951818775</v>
      </c>
      <c r="I32" s="5">
        <v>148.9534998042307</v>
      </c>
      <c r="J32" s="5">
        <v>-33.22924181159934</v>
      </c>
      <c r="L32" s="6">
        <v>148.89421025906802</v>
      </c>
      <c r="M32" s="6">
        <v>-33.020880340204236</v>
      </c>
      <c r="O32">
        <v>0</v>
      </c>
      <c r="P32">
        <v>0</v>
      </c>
      <c r="R32">
        <v>0</v>
      </c>
      <c r="S32">
        <v>0</v>
      </c>
    </row>
    <row r="33" spans="3:13" ht="12.75">
      <c r="C33">
        <v>124.36193129489655</v>
      </c>
      <c r="D33">
        <v>-5.9042730980193</v>
      </c>
      <c r="F33">
        <v>132.58291963224914</v>
      </c>
      <c r="G33">
        <v>41.29858603969529</v>
      </c>
      <c r="I33">
        <v>149.87662390777237</v>
      </c>
      <c r="J33">
        <v>-28.833773872298593</v>
      </c>
      <c r="L33" s="6">
        <v>149.83434751926703</v>
      </c>
      <c r="M33" s="6">
        <v>-23.784339630383613</v>
      </c>
    </row>
    <row r="34" spans="3:13" ht="12.75">
      <c r="C34">
        <v>122.70856953005297</v>
      </c>
      <c r="D34">
        <v>-11.165929716591158</v>
      </c>
      <c r="F34">
        <v>133.65785808654095</v>
      </c>
      <c r="G34">
        <v>42.486450053658686</v>
      </c>
      <c r="I34">
        <v>149.97578573158486</v>
      </c>
      <c r="J34">
        <v>-24.03323649242003</v>
      </c>
      <c r="L34" s="6">
        <v>148.09627191814718</v>
      </c>
      <c r="M34" s="6">
        <v>-13.503017682225616</v>
      </c>
    </row>
    <row r="35" spans="3:10" ht="12.75">
      <c r="C35">
        <v>121.38965633576301</v>
      </c>
      <c r="D35">
        <v>-16.409252585968577</v>
      </c>
      <c r="F35">
        <v>134.94648854799476</v>
      </c>
      <c r="G35">
        <v>43.01426879682609</v>
      </c>
      <c r="I35">
        <v>149.39815080933815</v>
      </c>
      <c r="J35">
        <v>-18.972493365313383</v>
      </c>
    </row>
    <row r="36" spans="3:10" ht="12.75">
      <c r="C36">
        <v>120.53217547160268</v>
      </c>
      <c r="D36">
        <v>-21.554543336737034</v>
      </c>
      <c r="F36">
        <v>136.2837272346442</v>
      </c>
      <c r="G36">
        <v>42.86292577554387</v>
      </c>
      <c r="I36">
        <v>148.29065708942204</v>
      </c>
      <c r="J36">
        <v>-13.766455472725912</v>
      </c>
    </row>
    <row r="37" spans="3:10" ht="12.75">
      <c r="C37">
        <v>120.27772102924945</v>
      </c>
      <c r="D37">
        <v>-26.499939548710664</v>
      </c>
      <c r="F37">
        <v>137.49620614320858</v>
      </c>
      <c r="G37">
        <v>42.037988740769485</v>
      </c>
      <c r="I37">
        <v>146.7878386216859</v>
      </c>
      <c r="J37">
        <v>-8.505076139853776</v>
      </c>
    </row>
    <row r="38" spans="3:10" ht="12.75">
      <c r="C38">
        <v>120.7757216004391</v>
      </c>
      <c r="D38">
        <v>-31.115898243490697</v>
      </c>
      <c r="F38">
        <v>138.43148559500167</v>
      </c>
      <c r="G38">
        <v>40.56860744526164</v>
      </c>
      <c r="I38">
        <v>145.00895865490895</v>
      </c>
      <c r="J38">
        <v>-3.2589589095375855</v>
      </c>
    </row>
    <row r="39" spans="3:10" ht="12.75">
      <c r="C39">
        <v>122.16384937596753</v>
      </c>
      <c r="D39">
        <v>-35.241419145461116</v>
      </c>
      <c r="F39">
        <v>138.97976201798815</v>
      </c>
      <c r="G39">
        <v>38.502088906864394</v>
      </c>
      <c r="I39">
        <v>143.05942475399618</v>
      </c>
      <c r="J39">
        <v>1.9155197114596234</v>
      </c>
    </row>
    <row r="40" spans="3:10" ht="12.75">
      <c r="C40">
        <v>124.52815725588357</v>
      </c>
      <c r="D40">
        <v>-38.68596847842757</v>
      </c>
      <c r="F40">
        <v>139.08218668974627</v>
      </c>
      <c r="G40">
        <v>35.89631718021202</v>
      </c>
      <c r="I40">
        <v>141.03372788924662</v>
      </c>
      <c r="J40">
        <v>6.971844098722877</v>
      </c>
    </row>
    <row r="41" spans="3:10" ht="12.75">
      <c r="C41">
        <v>127.84174646341883</v>
      </c>
      <c r="D41">
        <v>-41.24344078265175</v>
      </c>
      <c r="F41">
        <v>138.72697379702657</v>
      </c>
      <c r="G41">
        <v>32.81249819464013</v>
      </c>
      <c r="I41">
        <v>139.0185600166713</v>
      </c>
      <c r="J41">
        <v>11.86969441972615</v>
      </c>
    </row>
    <row r="42" spans="3:10" ht="12.75">
      <c r="C42">
        <v>131.9024263082483</v>
      </c>
      <c r="D42">
        <v>-42.723828187203544</v>
      </c>
      <c r="F42">
        <v>137.93871792442079</v>
      </c>
      <c r="G42">
        <v>29.309831485987644</v>
      </c>
      <c r="I42">
        <v>137.09546510802704</v>
      </c>
      <c r="J42">
        <v>16.571836964276336</v>
      </c>
    </row>
    <row r="43" spans="3:10" ht="12.75">
      <c r="C43">
        <v>136.31967021707132</v>
      </c>
      <c r="D43">
        <v>-42.99917074695645</v>
      </c>
      <c r="F43">
        <v>136.76641447672367</v>
      </c>
      <c r="G43">
        <v>25.442547551715066</v>
      </c>
      <c r="I43">
        <v>135.34263785538192</v>
      </c>
      <c r="J43">
        <v>21.041435913099647</v>
      </c>
    </row>
    <row r="44" spans="3:10" ht="12.75">
      <c r="C44">
        <v>140.59641530509958</v>
      </c>
      <c r="D44">
        <v>-42.04401180287695</v>
      </c>
      <c r="F44">
        <v>135.27352732258956</v>
      </c>
      <c r="G44">
        <v>21.258975945882753</v>
      </c>
      <c r="I44">
        <v>133.83549250347056</v>
      </c>
      <c r="J44">
        <v>25.239712810549943</v>
      </c>
    </row>
    <row r="45" spans="3:10" ht="12.75">
      <c r="C45">
        <v>144.27889359175714</v>
      </c>
      <c r="D45">
        <v>-39.94437705875263</v>
      </c>
      <c r="F45">
        <v>133.53125878129106</v>
      </c>
      <c r="G45">
        <v>16.802046818919056</v>
      </c>
      <c r="I45">
        <v>132.6455002593547</v>
      </c>
      <c r="J45">
        <v>29.123977342734996</v>
      </c>
    </row>
    <row r="46" spans="3:10" ht="12.75">
      <c r="C46">
        <v>147.07770449079564</v>
      </c>
      <c r="D46">
        <v>-36.86867764360146</v>
      </c>
      <c r="F46">
        <v>131.6148695210309</v>
      </c>
      <c r="G46">
        <v>12.110691727650014</v>
      </c>
      <c r="I46">
        <v>131.83664683068412</v>
      </c>
      <c r="J46">
        <v>32.646192212782765</v>
      </c>
    </row>
    <row r="47" spans="3:10" ht="12.75">
      <c r="C47">
        <v>148.89421933969683</v>
      </c>
      <c r="D47">
        <v>-33.020876057317956</v>
      </c>
      <c r="F47">
        <v>129.60241299840058</v>
      </c>
      <c r="G47">
        <v>7.2217911714186975</v>
      </c>
      <c r="I47">
        <v>131.45886577751168</v>
      </c>
      <c r="J47">
        <v>35.752415010498495</v>
      </c>
    </row>
    <row r="48" spans="3:10" ht="12.75">
      <c r="C48">
        <v>149.77274927893214</v>
      </c>
      <c r="D48">
        <v>-28.60112442485415</v>
      </c>
      <c r="F48">
        <v>127.57523067900514</v>
      </c>
      <c r="G48">
        <v>2.1724979559806825</v>
      </c>
      <c r="I48">
        <v>131.53825409462357</v>
      </c>
      <c r="J48">
        <v>38.383643604321605</v>
      </c>
    </row>
    <row r="49" spans="3:10" ht="12.75">
      <c r="C49">
        <v>149.83434978363593</v>
      </c>
      <c r="D49">
        <v>-23.784338069329802</v>
      </c>
      <c r="F49">
        <v>125.6196986083506</v>
      </c>
      <c r="G49">
        <v>-2.9970931143826762</v>
      </c>
      <c r="I49">
        <v>132.06513632557972</v>
      </c>
      <c r="J49">
        <v>40.478664962485375</v>
      </c>
    </row>
    <row r="50" spans="3:10" ht="12.75">
      <c r="C50">
        <v>149.2266904114467</v>
      </c>
      <c r="D50">
        <v>-18.71379362467913</v>
      </c>
      <c r="F50">
        <v>123.82984389917067</v>
      </c>
      <c r="G50">
        <v>-8.240859485865482</v>
      </c>
      <c r="I50">
        <v>132.98319937336757</v>
      </c>
      <c r="J50">
        <v>41.97926669272339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2010-03-29T07:54:49Z</cp:lastPrinted>
  <dcterms:created xsi:type="dcterms:W3CDTF">2010-03-05T14:44:31Z</dcterms:created>
  <dcterms:modified xsi:type="dcterms:W3CDTF">2012-12-25T09:39:18Z</dcterms:modified>
  <cp:category/>
  <cp:version/>
  <cp:contentType/>
  <cp:contentStatus/>
</cp:coreProperties>
</file>